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农村低保!$A$3:$N$358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<sst xmlns="http://schemas.openxmlformats.org/spreadsheetml/2006/main" count="3186" uniqueCount="698">
  <si>
    <t>岵山镇2025年7月申请拨付农村低保资金花名册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</si>
  <si>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</si>
  <si>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</si>
  <si>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</si>
  <si>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</si>
  <si>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</si>
  <si>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</si>
  <si>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</si>
  <si>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</si>
  <si>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</si>
  <si>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</si>
  <si>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</si>
  <si>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</si>
  <si>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</si>
  <si>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</si>
  <si>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</si>
  <si>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</si>
  <si>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</si>
  <si>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</si>
  <si>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</si>
  <si>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</si>
  <si>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</si>
  <si>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</si>
  <si>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</si>
  <si>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</si>
  <si>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</si>
  <si>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</si>
  <si>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</si>
  <si>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</si>
  <si>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</si>
  <si>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</si>
  <si>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</si>
  <si>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</si>
  <si>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</si>
  <si>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</si>
  <si>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</si>
  <si>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</si>
  <si>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</si>
  <si>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</si>
  <si>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</si>
  <si>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</si>
  <si>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</si>
  <si>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</si>
  <si>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</si>
  <si>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</si>
  <si>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</si>
  <si>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</si>
  <si>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</si>
  <si>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</si>
  <si>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</si>
  <si>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</si>
  <si>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</si>
  <si>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</si>
  <si>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</si>
  <si>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</si>
  <si>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</si>
  <si>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</si>
  <si>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</si>
  <si>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</si>
  <si>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</si>
  <si>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</si>
  <si>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</si>
  <si>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</si>
  <si>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</si>
  <si>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</si>
  <si>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</si>
  <si>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</si>
  <si>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</si>
  <si>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</si>
  <si>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</si>
  <si>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</si>
  <si>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</si>
  <si>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</si>
  <si>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</si>
  <si>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</si>
  <si>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</si>
  <si>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</si>
  <si>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</si>
  <si>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</si>
  <si>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</si>
  <si>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</si>
  <si>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</si>
  <si>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</si>
  <si>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</si>
  <si>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</si>
  <si>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</si>
  <si>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</si>
  <si>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</si>
  <si>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</si>
  <si>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</si>
  <si>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</si>
  <si>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</si>
  <si>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</si>
  <si>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</si>
  <si>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</si>
  <si>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</si>
  <si>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</si>
  <si>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</si>
  <si>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</si>
  <si>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</si>
  <si>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</si>
  <si>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</si>
  <si>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</si>
  <si>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</si>
  <si>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</si>
  <si>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</si>
  <si>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</si>
  <si>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</si>
  <si>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</si>
  <si>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</si>
  <si>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</si>
  <si>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</si>
  <si>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</si>
  <si>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</si>
  <si>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</si>
  <si>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</si>
  <si>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</si>
  <si>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</si>
  <si>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</si>
  <si>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</si>
  <si>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</si>
  <si>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</si>
  <si>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</si>
  <si>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</si>
  <si>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</si>
  <si>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</si>
  <si>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</si>
  <si>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</si>
  <si>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</si>
  <si>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</si>
  <si>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</si>
  <si>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</si>
  <si>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</si>
  <si>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</si>
  <si>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</si>
  <si>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</si>
  <si>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</si>
  <si>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</si>
  <si>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</si>
  <si>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</si>
  <si>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</si>
  <si>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</si>
  <si>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</si>
  <si>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</si>
  <si>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</si>
  <si>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</si>
  <si>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</si>
  <si>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</si>
  <si>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</si>
  <si>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</si>
  <si>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</si>
  <si>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</si>
  <si>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</si>
  <si>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</si>
  <si>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</si>
  <si>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</si>
  <si>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</si>
  <si>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</si>
  <si>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</si>
  <si>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</si>
  <si>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</si>
  <si>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</si>
  <si>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</si>
  <si>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</si>
  <si>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张春玲</t>
  </si>
  <si>
    <t>47</t>
  </si>
  <si>
    <t>陈春丽</t>
  </si>
  <si>
    <t>48</t>
  </si>
  <si>
    <t>吴文胜</t>
  </si>
  <si>
    <t>49</t>
  </si>
  <si>
    <t>陈云英</t>
  </si>
  <si>
    <t>50</t>
  </si>
  <si>
    <t>陈天祝</t>
  </si>
  <si>
    <t>51</t>
  </si>
  <si>
    <t>邱进兴</t>
  </si>
  <si>
    <t>52</t>
  </si>
  <si>
    <t>邱淑华</t>
  </si>
  <si>
    <t>53</t>
  </si>
  <si>
    <t>陈诗钟</t>
  </si>
  <si>
    <t>54</t>
  </si>
  <si>
    <t>陈方欣</t>
  </si>
  <si>
    <t>其他</t>
  </si>
  <si>
    <t>55</t>
  </si>
  <si>
    <t>陈妙龄</t>
  </si>
  <si>
    <t>56</t>
  </si>
  <si>
    <t>李素英</t>
  </si>
  <si>
    <t>57</t>
  </si>
  <si>
    <t>吴春松</t>
  </si>
  <si>
    <t>58</t>
  </si>
  <si>
    <t>陈长清</t>
  </si>
  <si>
    <t>陈淑英</t>
  </si>
  <si>
    <t>陈巧玲</t>
  </si>
  <si>
    <t>59</t>
  </si>
  <si>
    <t>吴佳丽</t>
  </si>
  <si>
    <t>60</t>
  </si>
  <si>
    <t>陈鹏森</t>
  </si>
  <si>
    <t>61</t>
  </si>
  <si>
    <t>张碧玉</t>
  </si>
  <si>
    <t>62</t>
  </si>
  <si>
    <t>吴文才</t>
  </si>
  <si>
    <t>63</t>
  </si>
  <si>
    <t>陈鲤雨</t>
  </si>
  <si>
    <t>茂霞村</t>
  </si>
  <si>
    <t>64</t>
  </si>
  <si>
    <t>陈燕洪</t>
  </si>
  <si>
    <t>陈建全</t>
  </si>
  <si>
    <t>65</t>
  </si>
  <si>
    <t>陈玉昆</t>
  </si>
  <si>
    <t>66</t>
  </si>
  <si>
    <t>陈昕烽</t>
  </si>
  <si>
    <t>康秀星</t>
  </si>
  <si>
    <t>陈家枝</t>
  </si>
  <si>
    <t>67</t>
  </si>
  <si>
    <t>王金环</t>
  </si>
  <si>
    <t>68</t>
  </si>
  <si>
    <t>周炜歆</t>
  </si>
  <si>
    <t>陈月明</t>
  </si>
  <si>
    <t>69</t>
  </si>
  <si>
    <t>陈炳坤</t>
  </si>
  <si>
    <t>郑素云</t>
  </si>
  <si>
    <t>70</t>
  </si>
  <si>
    <t>陈文锋</t>
  </si>
  <si>
    <t>71</t>
  </si>
  <si>
    <t>陈瑜</t>
  </si>
  <si>
    <t>72</t>
  </si>
  <si>
    <t>陈金峰</t>
  </si>
  <si>
    <t>73</t>
  </si>
  <si>
    <t>王宗环</t>
  </si>
  <si>
    <t>74</t>
  </si>
  <si>
    <t>潘培华</t>
  </si>
  <si>
    <t>75</t>
  </si>
  <si>
    <t>林秀凤</t>
  </si>
  <si>
    <t>76</t>
  </si>
  <si>
    <t>郑月花</t>
  </si>
  <si>
    <t>77</t>
  </si>
  <si>
    <t>陈金建</t>
  </si>
  <si>
    <t>78</t>
  </si>
  <si>
    <t>陈吉坪</t>
  </si>
  <si>
    <t>和林村</t>
  </si>
  <si>
    <t>79</t>
  </si>
  <si>
    <t>邱淑卿</t>
  </si>
  <si>
    <t>80</t>
  </si>
  <si>
    <t>刘文雅</t>
  </si>
  <si>
    <t>81</t>
  </si>
  <si>
    <t>陈明杰</t>
  </si>
  <si>
    <t>郑月华</t>
  </si>
  <si>
    <t>82</t>
  </si>
  <si>
    <t>陈辉耀</t>
  </si>
  <si>
    <t>83</t>
  </si>
  <si>
    <t>陈晓盛</t>
  </si>
  <si>
    <t>陈素缎</t>
  </si>
  <si>
    <t>母亲</t>
  </si>
  <si>
    <t>陈永忠</t>
  </si>
  <si>
    <t>父亲</t>
  </si>
  <si>
    <t>陈梅红</t>
  </si>
  <si>
    <t>84</t>
  </si>
  <si>
    <t>陈兴红</t>
  </si>
  <si>
    <t>颜牡丹</t>
  </si>
  <si>
    <t>陈建华</t>
  </si>
  <si>
    <t>陈巧凤</t>
  </si>
  <si>
    <t>陈思橦</t>
  </si>
  <si>
    <t>85</t>
  </si>
  <si>
    <t>陈金楷</t>
  </si>
  <si>
    <t>86</t>
  </si>
  <si>
    <t>陈亚春</t>
  </si>
  <si>
    <t>87</t>
  </si>
  <si>
    <t>陈玉花</t>
  </si>
  <si>
    <t>88</t>
  </si>
  <si>
    <t>陈碧英</t>
  </si>
  <si>
    <t>苏荣森</t>
  </si>
  <si>
    <t>89</t>
  </si>
  <si>
    <t>陈荣华</t>
  </si>
  <si>
    <t>铺上村</t>
  </si>
  <si>
    <t>90</t>
  </si>
  <si>
    <t>颜丽亚</t>
  </si>
  <si>
    <t>91</t>
  </si>
  <si>
    <t>陈朝阳</t>
  </si>
  <si>
    <t>92</t>
  </si>
  <si>
    <t>陈家宏</t>
  </si>
  <si>
    <t>陈佳慧</t>
  </si>
  <si>
    <t>93</t>
  </si>
  <si>
    <t>陈有才</t>
  </si>
  <si>
    <t>94</t>
  </si>
  <si>
    <t>陈振律</t>
  </si>
  <si>
    <t>95</t>
  </si>
  <si>
    <t>陈菊英</t>
  </si>
  <si>
    <t>96</t>
  </si>
  <si>
    <t>郑安妹</t>
  </si>
  <si>
    <t>97</t>
  </si>
  <si>
    <t>陈淑玲</t>
  </si>
  <si>
    <t>陈胜利</t>
  </si>
  <si>
    <t>98</t>
  </si>
  <si>
    <t>陈地传</t>
  </si>
  <si>
    <t>99</t>
  </si>
  <si>
    <t>陈辉明</t>
  </si>
  <si>
    <t>100</t>
  </si>
  <si>
    <t>陈飞平</t>
  </si>
  <si>
    <t>101</t>
  </si>
  <si>
    <t>梁秀春</t>
  </si>
  <si>
    <t>铺下村</t>
  </si>
  <si>
    <t>郭黎</t>
  </si>
  <si>
    <t>母女</t>
  </si>
  <si>
    <t>102</t>
  </si>
  <si>
    <t>陈晓鑫</t>
  </si>
  <si>
    <t>103</t>
  </si>
  <si>
    <t>郑明珠</t>
  </si>
  <si>
    <t>104</t>
  </si>
  <si>
    <t>陈贤福</t>
  </si>
  <si>
    <t>105</t>
  </si>
  <si>
    <t>陈国庚</t>
  </si>
  <si>
    <t>106</t>
  </si>
  <si>
    <t>周桂花</t>
  </si>
  <si>
    <t>外祖母</t>
  </si>
  <si>
    <t>107</t>
  </si>
  <si>
    <t>陈素妹</t>
  </si>
  <si>
    <t>108</t>
  </si>
  <si>
    <t>陈锦炎</t>
  </si>
  <si>
    <t>109</t>
  </si>
  <si>
    <t>陈玉珠</t>
  </si>
  <si>
    <t>110</t>
  </si>
  <si>
    <t>陈少杰</t>
  </si>
  <si>
    <t>111</t>
  </si>
  <si>
    <t>陈秀珠</t>
  </si>
  <si>
    <t>112</t>
  </si>
  <si>
    <t>陈贤斌</t>
  </si>
  <si>
    <t>陈爱华</t>
  </si>
  <si>
    <t>陈琳</t>
  </si>
  <si>
    <t>113</t>
  </si>
  <si>
    <t>陈丽断</t>
  </si>
  <si>
    <t>114</t>
  </si>
  <si>
    <t>陈新君</t>
  </si>
  <si>
    <t>陈智家</t>
  </si>
  <si>
    <t>陈少烽</t>
  </si>
  <si>
    <t>115</t>
  </si>
  <si>
    <t>周丽霞</t>
  </si>
  <si>
    <t>116</t>
  </si>
  <si>
    <t>张梅</t>
  </si>
  <si>
    <t>郑锜梦</t>
  </si>
  <si>
    <t>117</t>
  </si>
  <si>
    <t>陈金乐</t>
  </si>
  <si>
    <t>118</t>
  </si>
  <si>
    <t>郑榕城</t>
  </si>
  <si>
    <t>119</t>
  </si>
  <si>
    <t>陈秀琴</t>
  </si>
  <si>
    <t>陈贤参</t>
  </si>
  <si>
    <t>陈超茹</t>
  </si>
  <si>
    <t>120</t>
  </si>
  <si>
    <t>周冬英</t>
  </si>
  <si>
    <t>121</t>
  </si>
  <si>
    <t>陈星火</t>
  </si>
  <si>
    <t>陈建忠</t>
  </si>
  <si>
    <t>122</t>
  </si>
  <si>
    <t>颜美妹</t>
  </si>
  <si>
    <t>陈小煌</t>
  </si>
  <si>
    <t>林青莲</t>
  </si>
  <si>
    <t>南石村</t>
  </si>
  <si>
    <t>124</t>
  </si>
  <si>
    <t>陈素琼</t>
  </si>
  <si>
    <t>陈新城</t>
  </si>
  <si>
    <t>125</t>
  </si>
  <si>
    <t>戴德钦</t>
  </si>
  <si>
    <t>126</t>
  </si>
  <si>
    <t>陈其珍</t>
  </si>
  <si>
    <t>127</t>
  </si>
  <si>
    <t>林燕清</t>
  </si>
  <si>
    <t>林雅芳</t>
  </si>
  <si>
    <t>林雅松</t>
  </si>
  <si>
    <t>128</t>
  </si>
  <si>
    <t>陈瑞鸿</t>
  </si>
  <si>
    <t>129</t>
  </si>
  <si>
    <t>陈燕惠</t>
  </si>
  <si>
    <t>130</t>
  </si>
  <si>
    <t>陈巧菲</t>
  </si>
  <si>
    <t>131</t>
  </si>
  <si>
    <t>陈连英</t>
  </si>
  <si>
    <t>132</t>
  </si>
  <si>
    <t>陈祖荣</t>
  </si>
  <si>
    <t>陈素连</t>
  </si>
  <si>
    <t>陈家豪</t>
  </si>
  <si>
    <t>133</t>
  </si>
  <si>
    <t>陈章宜</t>
  </si>
  <si>
    <t>廖美云</t>
  </si>
  <si>
    <t>陈庆南</t>
  </si>
  <si>
    <t>134</t>
  </si>
  <si>
    <t>冉升席</t>
  </si>
  <si>
    <t>2017.10</t>
  </si>
  <si>
    <t>135</t>
  </si>
  <si>
    <t>罗绢</t>
  </si>
  <si>
    <t>136</t>
  </si>
  <si>
    <t>陈建来</t>
  </si>
  <si>
    <t>陈丽红</t>
  </si>
  <si>
    <t>137</t>
  </si>
  <si>
    <t>陈晓芬</t>
  </si>
  <si>
    <t>文溪村</t>
  </si>
  <si>
    <t>138</t>
  </si>
  <si>
    <t>陈文贵</t>
  </si>
  <si>
    <t>陈素云</t>
  </si>
  <si>
    <t>139</t>
  </si>
  <si>
    <t>曾锜淋</t>
  </si>
  <si>
    <t>140</t>
  </si>
  <si>
    <t>陈德广</t>
  </si>
  <si>
    <t>141</t>
  </si>
  <si>
    <t>许文金</t>
  </si>
  <si>
    <t>142</t>
  </si>
  <si>
    <t>陈权</t>
  </si>
  <si>
    <t>陈再取</t>
  </si>
  <si>
    <t>兄弟</t>
  </si>
  <si>
    <t>143</t>
  </si>
  <si>
    <t>陈姜芽</t>
  </si>
  <si>
    <t>郭美英</t>
  </si>
  <si>
    <t>陈添树</t>
  </si>
  <si>
    <t>144</t>
  </si>
  <si>
    <t>陈木林</t>
  </si>
  <si>
    <t>145</t>
  </si>
  <si>
    <t>陈庆裕</t>
  </si>
  <si>
    <t>陈振强</t>
  </si>
  <si>
    <t>146</t>
  </si>
  <si>
    <t>陈火炼</t>
  </si>
  <si>
    <t>陈新太</t>
  </si>
  <si>
    <t>147</t>
  </si>
  <si>
    <t>许丽云</t>
  </si>
  <si>
    <t>148</t>
  </si>
  <si>
    <t>林宝玉</t>
  </si>
  <si>
    <t>149</t>
  </si>
  <si>
    <t>林锦珠</t>
  </si>
  <si>
    <t>北溪村</t>
  </si>
  <si>
    <t>苏振辉</t>
  </si>
  <si>
    <t>150</t>
  </si>
  <si>
    <t>陈炳泉</t>
  </si>
  <si>
    <t>陈燕红</t>
  </si>
  <si>
    <t>陈明治</t>
  </si>
  <si>
    <t>陈瑞清</t>
  </si>
  <si>
    <t>陈雅玲</t>
  </si>
  <si>
    <t>陈秀莲</t>
  </si>
  <si>
    <t>152</t>
  </si>
  <si>
    <t>蒋在春</t>
  </si>
  <si>
    <t>陈小燕</t>
  </si>
  <si>
    <t>蒋永煌</t>
  </si>
  <si>
    <t>张玉惠</t>
  </si>
  <si>
    <t>陈亚丽</t>
  </si>
  <si>
    <t>陈子壕</t>
  </si>
  <si>
    <t>155</t>
  </si>
  <si>
    <t>陈金福</t>
  </si>
  <si>
    <t>陈楚南</t>
  </si>
  <si>
    <t>156</t>
  </si>
  <si>
    <t>陈其春</t>
  </si>
  <si>
    <t>黄秀勤</t>
  </si>
  <si>
    <t>157</t>
  </si>
  <si>
    <t>陈宝林</t>
  </si>
  <si>
    <t>李月娇</t>
  </si>
  <si>
    <t>158</t>
  </si>
  <si>
    <t>林金环</t>
  </si>
  <si>
    <t>159</t>
  </si>
  <si>
    <t>陈振辉</t>
  </si>
  <si>
    <t>陈又菁</t>
  </si>
  <si>
    <t>父女</t>
  </si>
  <si>
    <t>160</t>
  </si>
  <si>
    <t>陈志勇</t>
  </si>
  <si>
    <t>陈金发</t>
  </si>
  <si>
    <t>林淑缓</t>
  </si>
  <si>
    <t>162</t>
  </si>
  <si>
    <t>陈紫涵</t>
  </si>
  <si>
    <t>163</t>
  </si>
  <si>
    <t>陈金星</t>
  </si>
  <si>
    <t>164</t>
  </si>
  <si>
    <t>陈阳亮</t>
  </si>
  <si>
    <t>因学</t>
  </si>
  <si>
    <t>165</t>
  </si>
  <si>
    <t>陈德万</t>
  </si>
  <si>
    <t>166</t>
  </si>
  <si>
    <t>陈大枫</t>
  </si>
  <si>
    <t>167</t>
  </si>
  <si>
    <t>郑爱钦</t>
  </si>
  <si>
    <t>盛雪花</t>
  </si>
  <si>
    <t>168</t>
  </si>
  <si>
    <t>陈大友</t>
  </si>
  <si>
    <t>169</t>
  </si>
  <si>
    <t>陈春来</t>
  </si>
  <si>
    <t>170</t>
  </si>
  <si>
    <t>陈春婷</t>
  </si>
  <si>
    <t>171</t>
  </si>
  <si>
    <t>陈祖炯</t>
  </si>
  <si>
    <t>172</t>
  </si>
  <si>
    <t>陈春秀</t>
  </si>
  <si>
    <t>173</t>
  </si>
  <si>
    <t>陈玉生</t>
  </si>
  <si>
    <t>174</t>
  </si>
  <si>
    <t>陈志伟</t>
  </si>
  <si>
    <t>175</t>
  </si>
  <si>
    <t>陈黄龙</t>
  </si>
  <si>
    <t>176</t>
  </si>
  <si>
    <t>陈美洪</t>
  </si>
  <si>
    <t>177</t>
  </si>
  <si>
    <t>陈少炜</t>
  </si>
  <si>
    <t>陈志坚</t>
  </si>
  <si>
    <t>178</t>
  </si>
  <si>
    <t>陈述群</t>
  </si>
  <si>
    <t>陈德法</t>
  </si>
  <si>
    <t>陈铁城</t>
  </si>
  <si>
    <t>179</t>
  </si>
  <si>
    <t>苏永城</t>
  </si>
  <si>
    <t>徐燕美</t>
  </si>
  <si>
    <t>苏荣锴</t>
  </si>
  <si>
    <t>苏荣瀚</t>
  </si>
  <si>
    <t>180</t>
  </si>
  <si>
    <t>陈巧辉</t>
  </si>
  <si>
    <t>陈紫燕</t>
  </si>
  <si>
    <t>陈惠岚</t>
  </si>
  <si>
    <t>陈宇栋</t>
  </si>
  <si>
    <t>181</t>
  </si>
  <si>
    <t>陈秀勉</t>
  </si>
  <si>
    <t>陈少龙</t>
  </si>
  <si>
    <t>孙子</t>
  </si>
  <si>
    <t>182</t>
  </si>
  <si>
    <t>陈志灿</t>
  </si>
  <si>
    <t>183</t>
  </si>
  <si>
    <t>陈嘉琪</t>
  </si>
  <si>
    <t>184</t>
  </si>
  <si>
    <t>陈亚娜</t>
  </si>
  <si>
    <t>郭馨缘</t>
  </si>
  <si>
    <t>郭锐雪</t>
  </si>
  <si>
    <t>185</t>
  </si>
  <si>
    <t>张秋丽</t>
  </si>
  <si>
    <t>186</t>
  </si>
  <si>
    <t>郑常志</t>
  </si>
  <si>
    <t>187</t>
  </si>
  <si>
    <t>陈民清</t>
  </si>
  <si>
    <t>188</t>
  </si>
  <si>
    <t>戴建森</t>
  </si>
  <si>
    <t>因病</t>
  </si>
  <si>
    <t>189</t>
  </si>
  <si>
    <t>刘春南</t>
  </si>
  <si>
    <t>190</t>
  </si>
  <si>
    <t>廖芳培</t>
  </si>
  <si>
    <t>廖婉妹</t>
  </si>
  <si>
    <t>191</t>
  </si>
  <si>
    <t>陈耀烨</t>
  </si>
  <si>
    <t>192</t>
  </si>
  <si>
    <t>陈秀明</t>
  </si>
  <si>
    <t>193</t>
  </si>
  <si>
    <t>陈新书</t>
  </si>
  <si>
    <t>陈佳旭</t>
  </si>
  <si>
    <t>陈玉锦</t>
  </si>
  <si>
    <t>194</t>
  </si>
  <si>
    <t>陈文志</t>
  </si>
  <si>
    <t>陈素珍</t>
  </si>
  <si>
    <t>陈男杰</t>
  </si>
  <si>
    <t>195</t>
  </si>
  <si>
    <t>颜宝玉</t>
  </si>
  <si>
    <t>196</t>
  </si>
  <si>
    <t>林姜</t>
  </si>
  <si>
    <t>林桂萍</t>
  </si>
  <si>
    <t>197</t>
  </si>
  <si>
    <t>苏红玲</t>
  </si>
  <si>
    <t>苏圣坤</t>
  </si>
  <si>
    <t>198</t>
  </si>
  <si>
    <t>陈建生</t>
  </si>
  <si>
    <t>199</t>
  </si>
  <si>
    <t>许世育</t>
  </si>
  <si>
    <t>陈美娇</t>
  </si>
  <si>
    <t>许翁城</t>
  </si>
  <si>
    <t>许晋维</t>
  </si>
  <si>
    <t>200</t>
  </si>
  <si>
    <t>陈伟山</t>
  </si>
  <si>
    <t>201</t>
  </si>
  <si>
    <t>张水英</t>
  </si>
  <si>
    <t>202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</si>
  <si>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</si>
  <si>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</si>
  <si>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</si>
  <si>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</si>
  <si>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</si>
  <si>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</si>
  <si>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</si>
  <si>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</si>
  <si>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</si>
  <si>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</si>
  <si>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</si>
  <si>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</si>
  <si>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</si>
  <si>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</si>
  <si>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</si>
  <si>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</si>
  <si>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</si>
  <si>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</si>
  <si>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</si>
  <si>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</si>
  <si>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214</t>
  </si>
  <si>
    <t>陈其旭</t>
  </si>
  <si>
    <t>215</t>
  </si>
  <si>
    <t>郭丽治</t>
  </si>
  <si>
    <t>216</t>
  </si>
  <si>
    <t>颜日高</t>
  </si>
  <si>
    <t>217</t>
  </si>
  <si>
    <t>陈波池</t>
  </si>
  <si>
    <t>218</t>
  </si>
  <si>
    <t>张亚华</t>
  </si>
  <si>
    <t>陈瑶瑶</t>
  </si>
  <si>
    <t>陈伟杭</t>
  </si>
  <si>
    <t>陈金田</t>
  </si>
  <si>
    <t>陈素闸</t>
  </si>
  <si>
    <t>219</t>
  </si>
  <si>
    <t>陈雅妮</t>
  </si>
  <si>
    <t>220</t>
  </si>
  <si>
    <t>李小清</t>
  </si>
  <si>
    <t>221</t>
  </si>
  <si>
    <t>陈茂能</t>
  </si>
  <si>
    <t>222</t>
  </si>
  <si>
    <t>陈明月</t>
  </si>
  <si>
    <t>223</t>
  </si>
  <si>
    <t>陈秀华</t>
  </si>
  <si>
    <t>陈茂鹏</t>
  </si>
  <si>
    <t>子</t>
  </si>
  <si>
    <t>陈佩强</t>
  </si>
  <si>
    <t>225</t>
  </si>
  <si>
    <t>李雅玲</t>
  </si>
  <si>
    <t>李修焕</t>
  </si>
  <si>
    <t>227</t>
  </si>
  <si>
    <t>许琼娥</t>
  </si>
  <si>
    <t>合计</t>
  </si>
  <si>
    <t>岵山镇2025年7月申请拨付城镇低保资金花名册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</si>
  <si>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</si>
  <si>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</si>
  <si>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</si>
  <si>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</si>
  <si>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岵山镇2025年7月申请拨付特困人员供养资金花名册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</si>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</sst>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48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580</v>
      </c>
      <c r="I6" s="82">
        <v>145</v>
      </c>
      <c r="J6" s="49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8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8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690</v>
      </c>
      <c r="I10" s="82">
        <v>345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8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435</v>
      </c>
      <c r="I12" s="82">
        <v>145</v>
      </c>
      <c r="J12" s="49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8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8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585</v>
      </c>
      <c r="I15" s="82">
        <v>195</v>
      </c>
      <c r="J15" s="49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8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290</v>
      </c>
      <c r="I18" s="82">
        <v>145</v>
      </c>
      <c r="J18" s="49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8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8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845-K20/G20</f>
        <v>265</v>
      </c>
      <c r="J20" s="49">
        <v>2016.7</v>
      </c>
      <c r="K20" s="82">
        <v>580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845-K21/G21</f>
        <v>415</v>
      </c>
      <c r="J21" s="49">
        <v>2016.7</v>
      </c>
      <c r="K21" s="82">
        <v>430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1740</v>
      </c>
      <c r="I22" s="82">
        <f>845-K22/G22</f>
        <v>435</v>
      </c>
      <c r="J22" s="49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8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9"/>
      <c r="K25" s="82"/>
      <c r="L25" s="30"/>
      <c r="M25" s="30" t="s">
        <v>25</v>
      </c>
      <c r="N25" s="30" t="s">
        <v>33</v>
      </c>
    </row>
    <row r="26" s="67" customFormat="1" customHeight="1" spans="1:14">
      <c r="A26" s="48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845-K26/G26</f>
        <v>365</v>
      </c>
      <c r="J26" s="49">
        <v>2016.7</v>
      </c>
      <c r="K26" s="82">
        <v>480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845-K27/G27</f>
        <v>445</v>
      </c>
      <c r="J27" s="102">
        <v>2018.1</v>
      </c>
      <c r="K27" s="82">
        <v>400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8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790</v>
      </c>
      <c r="I28" s="82">
        <f>845-K28/G28</f>
        <v>395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8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8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490</v>
      </c>
      <c r="I30" s="82">
        <f>845-K30/G30</f>
        <v>245</v>
      </c>
      <c r="J30" s="49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8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8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845-K32/G32</f>
        <v>385</v>
      </c>
      <c r="J32" s="49">
        <v>2012.1</v>
      </c>
      <c r="K32" s="82">
        <v>460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8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950</v>
      </c>
      <c r="I33" s="82">
        <f>845-K33/G33</f>
        <v>475</v>
      </c>
      <c r="J33" s="49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8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690</v>
      </c>
      <c r="I35" s="82">
        <f>845-K35/G35</f>
        <v>345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8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8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845-K38/G38</f>
        <v>445</v>
      </c>
      <c r="J38" s="49">
        <v>2013.1</v>
      </c>
      <c r="K38" s="82">
        <v>400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8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445</v>
      </c>
      <c r="I39" s="82">
        <f>845-K39/G39</f>
        <v>445</v>
      </c>
      <c r="J39" s="49">
        <v>2012.1</v>
      </c>
      <c r="K39" s="82">
        <v>400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8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845-K40/G40</f>
        <v>385</v>
      </c>
      <c r="J40" s="49">
        <v>2012.1</v>
      </c>
      <c r="K40" s="82">
        <v>460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8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1035</v>
      </c>
      <c r="I41" s="82">
        <f>845-K41/G41</f>
        <v>345</v>
      </c>
      <c r="J41" s="49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8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8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435</v>
      </c>
      <c r="I44" s="82">
        <f>845-K44/G44</f>
        <v>145</v>
      </c>
      <c r="J44" s="49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8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8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845-K47/G47</f>
        <v>335</v>
      </c>
      <c r="J47" s="49">
        <v>2016.7</v>
      </c>
      <c r="K47" s="82">
        <v>510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8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950</v>
      </c>
      <c r="I48" s="82">
        <f>845-K48/G48</f>
        <v>475</v>
      </c>
      <c r="J48" s="49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8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8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845-K50/G50</f>
        <v>445</v>
      </c>
      <c r="J50" s="49">
        <v>2016.7</v>
      </c>
      <c r="K50" s="82">
        <v>400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8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1425</v>
      </c>
      <c r="I51" s="82">
        <f>845-K51/G51</f>
        <v>475</v>
      </c>
      <c r="J51" s="49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8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8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8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8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8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845-K56/G56</f>
        <v>445</v>
      </c>
      <c r="J56" s="49">
        <v>2016.7</v>
      </c>
      <c r="K56" s="82">
        <v>400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8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1035</v>
      </c>
      <c r="I57" s="82">
        <f>845-K57/G57</f>
        <v>345</v>
      </c>
      <c r="J57" s="49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8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8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8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845-K60/G60</f>
        <v>415</v>
      </c>
      <c r="J60" s="110">
        <v>2018.1</v>
      </c>
      <c r="K60" s="82">
        <v>430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8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845-K61/G61</f>
        <v>415</v>
      </c>
      <c r="J61" s="110">
        <v>2018.1</v>
      </c>
      <c r="K61" s="82">
        <v>430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8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1035</v>
      </c>
      <c r="I62" s="82">
        <f>845-K62/G62</f>
        <v>345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8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8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8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>I65*G65</f>
        <v>445</v>
      </c>
      <c r="I65" s="82">
        <f>845-K65/G65</f>
        <v>445</v>
      </c>
      <c r="J65" s="115">
        <v>2019.4</v>
      </c>
      <c r="K65" s="82">
        <v>400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8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>I66*G66</f>
        <v>415</v>
      </c>
      <c r="I66" s="82">
        <f>845-K66/G66</f>
        <v>415</v>
      </c>
      <c r="J66" s="115">
        <v>2019.1</v>
      </c>
      <c r="K66" s="82">
        <v>430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8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>I67*G67</f>
        <v>445</v>
      </c>
      <c r="I67" s="82">
        <f>845-K67/G67</f>
        <v>445</v>
      </c>
      <c r="J67" s="110">
        <v>2012.1</v>
      </c>
      <c r="K67" s="82">
        <v>400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8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>I68*G68</f>
        <v>335</v>
      </c>
      <c r="I68" s="82">
        <f>845-K68/G68</f>
        <v>335</v>
      </c>
      <c r="J68" s="110">
        <v>2016.1</v>
      </c>
      <c r="K68" s="82">
        <v>510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8" t="s">
        <v>143</v>
      </c>
      <c r="B69" s="50" t="s">
        <v>144</v>
      </c>
      <c r="C69" s="50" t="s">
        <v>144</v>
      </c>
      <c r="D69" s="96" t="s">
        <v>21</v>
      </c>
      <c r="E69" s="50" t="s">
        <v>22</v>
      </c>
      <c r="F69" s="30" t="s">
        <v>23</v>
      </c>
      <c r="G69" s="111">
        <v>1</v>
      </c>
      <c r="H69" s="82">
        <f t="shared" ref="H69:H74" si="1">I69*G69</f>
        <v>415</v>
      </c>
      <c r="I69" s="82">
        <f t="shared" ref="I69:I74" si="2">845-K69/G69</f>
        <v>415</v>
      </c>
      <c r="J69" s="110">
        <v>2012.1</v>
      </c>
      <c r="K69" s="82">
        <v>430</v>
      </c>
      <c r="L69" s="116" t="s">
        <v>24</v>
      </c>
      <c r="M69" s="30" t="s">
        <v>25</v>
      </c>
      <c r="N69" s="50" t="s">
        <v>140</v>
      </c>
    </row>
    <row r="70" s="67" customFormat="1" customHeight="1" spans="1:14">
      <c r="A70" s="48" t="s">
        <v>145</v>
      </c>
      <c r="B70" s="30" t="s">
        <v>146</v>
      </c>
      <c r="C70" s="30" t="s">
        <v>146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445</v>
      </c>
      <c r="I70" s="82">
        <f t="shared" si="2"/>
        <v>445</v>
      </c>
      <c r="J70" s="49">
        <v>2012.1</v>
      </c>
      <c r="K70" s="82">
        <v>400</v>
      </c>
      <c r="L70" s="116" t="s">
        <v>24</v>
      </c>
      <c r="M70" s="30" t="s">
        <v>25</v>
      </c>
      <c r="N70" s="30" t="s">
        <v>140</v>
      </c>
    </row>
    <row r="71" s="67" customFormat="1" customHeight="1" spans="1:14">
      <c r="A71" s="48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0</v>
      </c>
      <c r="I71" s="82">
        <f t="shared" si="2"/>
        <v>0</v>
      </c>
      <c r="J71" s="49">
        <v>2012.1</v>
      </c>
      <c r="K71" s="82">
        <v>845</v>
      </c>
      <c r="L71" s="30" t="s">
        <v>24</v>
      </c>
      <c r="M71" s="30" t="s">
        <v>25</v>
      </c>
      <c r="N71" s="30" t="s">
        <v>140</v>
      </c>
    </row>
    <row r="72" s="67" customFormat="1" customHeight="1" spans="1:14">
      <c r="A72" s="48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285</v>
      </c>
      <c r="I72" s="82">
        <f t="shared" si="2"/>
        <v>285</v>
      </c>
      <c r="J72" s="49">
        <v>2012.1</v>
      </c>
      <c r="K72" s="82">
        <v>560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8" t="s">
        <v>151</v>
      </c>
      <c r="B73" s="30" t="s">
        <v>152</v>
      </c>
      <c r="C73" s="30" t="s">
        <v>152</v>
      </c>
      <c r="D73" s="25" t="s">
        <v>21</v>
      </c>
      <c r="E73" s="30" t="s">
        <v>29</v>
      </c>
      <c r="F73" s="30" t="s">
        <v>23</v>
      </c>
      <c r="G73" s="31">
        <v>1</v>
      </c>
      <c r="H73" s="82">
        <f t="shared" si="1"/>
        <v>445</v>
      </c>
      <c r="I73" s="82">
        <f t="shared" si="2"/>
        <v>445</v>
      </c>
      <c r="J73" s="49">
        <v>2012.1</v>
      </c>
      <c r="K73" s="82">
        <v>400</v>
      </c>
      <c r="L73" s="30" t="s">
        <v>32</v>
      </c>
      <c r="M73" s="30" t="s">
        <v>25</v>
      </c>
      <c r="N73" s="30" t="s">
        <v>140</v>
      </c>
    </row>
    <row r="74" s="67" customFormat="1" customHeight="1" spans="1:14">
      <c r="A74" s="48" t="s">
        <v>153</v>
      </c>
      <c r="B74" s="30" t="s">
        <v>154</v>
      </c>
      <c r="C74" s="30" t="s">
        <v>154</v>
      </c>
      <c r="D74" s="25" t="s">
        <v>21</v>
      </c>
      <c r="E74" s="30" t="s">
        <v>22</v>
      </c>
      <c r="F74" s="30" t="s">
        <v>23</v>
      </c>
      <c r="G74" s="31">
        <v>2</v>
      </c>
      <c r="H74" s="82">
        <f t="shared" si="1"/>
        <v>690</v>
      </c>
      <c r="I74" s="82">
        <f t="shared" si="2"/>
        <v>345</v>
      </c>
      <c r="J74" s="49">
        <v>2012.1</v>
      </c>
      <c r="K74" s="82">
        <v>1000</v>
      </c>
      <c r="L74" s="30" t="s">
        <v>24</v>
      </c>
      <c r="M74" s="30" t="s">
        <v>25</v>
      </c>
      <c r="N74" s="30" t="s">
        <v>140</v>
      </c>
    </row>
    <row r="75" s="67" customFormat="1" customHeight="1" spans="1:14">
      <c r="A75" s="48"/>
      <c r="B75" s="81"/>
      <c r="C75" s="81" t="s">
        <v>155</v>
      </c>
      <c r="D75" s="25" t="s">
        <v>35</v>
      </c>
      <c r="E75" s="81" t="s">
        <v>29</v>
      </c>
      <c r="F75" s="81" t="s">
        <v>23</v>
      </c>
      <c r="G75" s="85"/>
      <c r="H75" s="82"/>
      <c r="I75" s="82"/>
      <c r="J75" s="86"/>
      <c r="K75" s="82"/>
      <c r="L75" s="81"/>
      <c r="M75" s="30" t="s">
        <v>25</v>
      </c>
      <c r="N75" s="30" t="s">
        <v>140</v>
      </c>
    </row>
    <row r="76" s="67" customFormat="1" customHeight="1" spans="1:14">
      <c r="A76" s="48" t="s">
        <v>156</v>
      </c>
      <c r="B76" s="30" t="s">
        <v>157</v>
      </c>
      <c r="C76" s="30" t="s">
        <v>157</v>
      </c>
      <c r="D76" s="25" t="s">
        <v>21</v>
      </c>
      <c r="E76" s="30" t="s">
        <v>22</v>
      </c>
      <c r="F76" s="30" t="s">
        <v>23</v>
      </c>
      <c r="G76" s="31">
        <v>3</v>
      </c>
      <c r="H76" s="82">
        <f>I76*G76</f>
        <v>1425</v>
      </c>
      <c r="I76" s="82">
        <f>845-K76/G76</f>
        <v>475</v>
      </c>
      <c r="J76" s="49">
        <v>2012.1</v>
      </c>
      <c r="K76" s="82">
        <v>1110</v>
      </c>
      <c r="L76" s="30" t="s">
        <v>24</v>
      </c>
      <c r="M76" s="30" t="s">
        <v>25</v>
      </c>
      <c r="N76" s="30" t="s">
        <v>140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29</v>
      </c>
      <c r="F77" s="81" t="s">
        <v>23</v>
      </c>
      <c r="G77" s="85"/>
      <c r="H77" s="82"/>
      <c r="I77" s="82"/>
      <c r="J77" s="86"/>
      <c r="K77" s="82"/>
      <c r="L77" s="81"/>
      <c r="M77" s="30" t="s">
        <v>25</v>
      </c>
      <c r="N77" s="30" t="s">
        <v>140</v>
      </c>
    </row>
    <row r="78" s="67" customFormat="1" customHeight="1" spans="1:14">
      <c r="A78" s="48"/>
      <c r="B78" s="81"/>
      <c r="C78" s="81" t="s">
        <v>159</v>
      </c>
      <c r="D78" s="25" t="s">
        <v>37</v>
      </c>
      <c r="E78" s="81" t="s">
        <v>22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8" t="s">
        <v>160</v>
      </c>
      <c r="B79" s="81" t="s">
        <v>161</v>
      </c>
      <c r="C79" s="81" t="s">
        <v>161</v>
      </c>
      <c r="D79" s="25" t="s">
        <v>21</v>
      </c>
      <c r="E79" s="81" t="s">
        <v>29</v>
      </c>
      <c r="F79" s="81" t="s">
        <v>23</v>
      </c>
      <c r="G79" s="85">
        <v>2</v>
      </c>
      <c r="H79" s="82">
        <f>I79*G79</f>
        <v>790</v>
      </c>
      <c r="I79" s="82">
        <f>845-K79/G79</f>
        <v>395</v>
      </c>
      <c r="J79" s="49">
        <v>2016.1</v>
      </c>
      <c r="K79" s="82">
        <v>900</v>
      </c>
      <c r="L79" s="81" t="s">
        <v>32</v>
      </c>
      <c r="M79" s="30" t="s">
        <v>25</v>
      </c>
      <c r="N79" s="30" t="s">
        <v>140</v>
      </c>
    </row>
    <row r="80" s="67" customFormat="1" customHeight="1" spans="1:14">
      <c r="A80" s="48"/>
      <c r="B80" s="81"/>
      <c r="C80" s="81" t="s">
        <v>162</v>
      </c>
      <c r="D80" s="25" t="s">
        <v>37</v>
      </c>
      <c r="E80" s="81" t="s">
        <v>22</v>
      </c>
      <c r="F80" s="81" t="s">
        <v>23</v>
      </c>
      <c r="G80" s="85"/>
      <c r="H80" s="82"/>
      <c r="I80" s="82"/>
      <c r="J80" s="86"/>
      <c r="K80" s="82"/>
      <c r="L80" s="81"/>
      <c r="M80" s="30" t="s">
        <v>25</v>
      </c>
      <c r="N80" s="30" t="s">
        <v>140</v>
      </c>
    </row>
    <row r="81" s="67" customFormat="1" customHeight="1" spans="1:14">
      <c r="A81" s="48" t="s">
        <v>163</v>
      </c>
      <c r="B81" s="30" t="s">
        <v>164</v>
      </c>
      <c r="C81" s="30" t="s">
        <v>164</v>
      </c>
      <c r="D81" s="25" t="s">
        <v>21</v>
      </c>
      <c r="E81" s="30" t="s">
        <v>29</v>
      </c>
      <c r="F81" s="30" t="s">
        <v>23</v>
      </c>
      <c r="G81" s="31">
        <v>1</v>
      </c>
      <c r="H81" s="82">
        <f>I81*G81</f>
        <v>445</v>
      </c>
      <c r="I81" s="82">
        <f t="shared" ref="I81:I93" si="3">845-K81/G81</f>
        <v>445</v>
      </c>
      <c r="J81" s="49">
        <v>2016.7</v>
      </c>
      <c r="K81" s="82">
        <v>400</v>
      </c>
      <c r="L81" s="30" t="s">
        <v>24</v>
      </c>
      <c r="M81" s="30" t="s">
        <v>25</v>
      </c>
      <c r="N81" s="30" t="s">
        <v>140</v>
      </c>
    </row>
    <row r="82" s="67" customFormat="1" customHeight="1" spans="1:14">
      <c r="A82" s="48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si="3"/>
        <v>445</v>
      </c>
      <c r="J82" s="49">
        <v>2016.7</v>
      </c>
      <c r="K82" s="82">
        <v>400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8" t="s">
        <v>167</v>
      </c>
      <c r="B83" s="30" t="s">
        <v>168</v>
      </c>
      <c r="C83" s="30" t="s">
        <v>168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>I83*G83</f>
        <v>265</v>
      </c>
      <c r="I83" s="82">
        <f t="shared" si="3"/>
        <v>265</v>
      </c>
      <c r="J83" s="49">
        <v>2016.7</v>
      </c>
      <c r="K83" s="82">
        <v>580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8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 t="shared" ref="H84:H93" si="4">I84*G84</f>
        <v>165</v>
      </c>
      <c r="I84" s="82">
        <f t="shared" si="3"/>
        <v>165</v>
      </c>
      <c r="J84" s="49">
        <v>2016.7</v>
      </c>
      <c r="K84" s="82">
        <v>680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8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si="4"/>
        <v>445</v>
      </c>
      <c r="I85" s="82">
        <f t="shared" si="3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8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9">
        <v>2016.7</v>
      </c>
      <c r="K86" s="82">
        <v>400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8" t="s">
        <v>175</v>
      </c>
      <c r="B87" s="30" t="s">
        <v>176</v>
      </c>
      <c r="C87" s="30" t="s">
        <v>176</v>
      </c>
      <c r="D87" s="25" t="s">
        <v>21</v>
      </c>
      <c r="E87" s="30" t="s">
        <v>29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9">
        <v>2016.7</v>
      </c>
      <c r="K87" s="82">
        <v>400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8" t="s">
        <v>177</v>
      </c>
      <c r="B88" s="30" t="s">
        <v>178</v>
      </c>
      <c r="C88" s="30" t="s">
        <v>178</v>
      </c>
      <c r="D88" s="25" t="s">
        <v>21</v>
      </c>
      <c r="E88" s="30" t="s">
        <v>22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9">
        <v>2016.7</v>
      </c>
      <c r="K88" s="82">
        <v>400</v>
      </c>
      <c r="L88" s="30" t="s">
        <v>24</v>
      </c>
      <c r="M88" s="30" t="s">
        <v>25</v>
      </c>
      <c r="N88" s="30" t="s">
        <v>140</v>
      </c>
    </row>
    <row r="89" s="69" customFormat="1" customHeight="1" spans="1:14">
      <c r="A89" s="48" t="s">
        <v>179</v>
      </c>
      <c r="B89" s="117" t="s">
        <v>180</v>
      </c>
      <c r="C89" s="117" t="s">
        <v>180</v>
      </c>
      <c r="D89" s="65" t="s">
        <v>21</v>
      </c>
      <c r="E89" s="117" t="s">
        <v>29</v>
      </c>
      <c r="F89" s="117" t="s">
        <v>23</v>
      </c>
      <c r="G89" s="117">
        <v>1</v>
      </c>
      <c r="H89" s="90">
        <f t="shared" si="4"/>
        <v>415</v>
      </c>
      <c r="I89" s="82">
        <f t="shared" si="3"/>
        <v>415</v>
      </c>
      <c r="J89" s="118">
        <v>2016.7</v>
      </c>
      <c r="K89" s="90">
        <v>430</v>
      </c>
      <c r="L89" s="87" t="s">
        <v>181</v>
      </c>
      <c r="M89" s="119" t="s">
        <v>25</v>
      </c>
      <c r="N89" s="119" t="s">
        <v>140</v>
      </c>
    </row>
    <row r="90" s="67" customFormat="1" customHeight="1" spans="1:14">
      <c r="A90" s="48" t="s">
        <v>182</v>
      </c>
      <c r="B90" s="30" t="s">
        <v>183</v>
      </c>
      <c r="C90" s="30" t="s">
        <v>183</v>
      </c>
      <c r="D90" s="25" t="s">
        <v>21</v>
      </c>
      <c r="E90" s="30" t="s">
        <v>29</v>
      </c>
      <c r="F90" s="30" t="s">
        <v>23</v>
      </c>
      <c r="G90" s="31">
        <v>1</v>
      </c>
      <c r="H90" s="82">
        <f t="shared" si="4"/>
        <v>445</v>
      </c>
      <c r="I90" s="82">
        <f t="shared" si="3"/>
        <v>445</v>
      </c>
      <c r="J90" s="49">
        <v>2016.7</v>
      </c>
      <c r="K90" s="82">
        <v>400</v>
      </c>
      <c r="L90" s="30" t="s">
        <v>24</v>
      </c>
      <c r="M90" s="30" t="s">
        <v>25</v>
      </c>
      <c r="N90" s="30" t="s">
        <v>140</v>
      </c>
    </row>
    <row r="91" s="67" customFormat="1" customHeight="1" spans="1:14">
      <c r="A91" s="48" t="s">
        <v>184</v>
      </c>
      <c r="B91" s="30" t="s">
        <v>185</v>
      </c>
      <c r="C91" s="30" t="s">
        <v>185</v>
      </c>
      <c r="D91" s="96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9">
        <v>2016.7</v>
      </c>
      <c r="K91" s="82">
        <v>400</v>
      </c>
      <c r="L91" s="30" t="s">
        <v>55</v>
      </c>
      <c r="M91" s="30" t="s">
        <v>25</v>
      </c>
      <c r="N91" s="30" t="s">
        <v>140</v>
      </c>
    </row>
    <row r="92" s="67" customFormat="1" customHeight="1" spans="1:14">
      <c r="A92" s="48" t="s">
        <v>186</v>
      </c>
      <c r="B92" s="50" t="s">
        <v>187</v>
      </c>
      <c r="C92" s="50" t="s">
        <v>187</v>
      </c>
      <c r="D92" s="96" t="s">
        <v>21</v>
      </c>
      <c r="E92" s="50" t="s">
        <v>22</v>
      </c>
      <c r="F92" s="30" t="s">
        <v>23</v>
      </c>
      <c r="G92" s="31">
        <v>1</v>
      </c>
      <c r="H92" s="82">
        <f t="shared" si="4"/>
        <v>385</v>
      </c>
      <c r="I92" s="82">
        <f t="shared" si="3"/>
        <v>385</v>
      </c>
      <c r="J92" s="49">
        <v>2017.1</v>
      </c>
      <c r="K92" s="82">
        <v>460</v>
      </c>
      <c r="L92" s="50" t="s">
        <v>24</v>
      </c>
      <c r="M92" s="30" t="s">
        <v>25</v>
      </c>
      <c r="N92" s="30" t="s">
        <v>140</v>
      </c>
    </row>
    <row r="93" s="67" customFormat="1" customHeight="1" spans="1:14">
      <c r="A93" s="48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101">
        <v>3</v>
      </c>
      <c r="H93" s="82">
        <f t="shared" si="4"/>
        <v>1335</v>
      </c>
      <c r="I93" s="82">
        <f t="shared" si="3"/>
        <v>445</v>
      </c>
      <c r="J93" s="110">
        <v>2018.1</v>
      </c>
      <c r="K93" s="82">
        <v>1200</v>
      </c>
      <c r="L93" s="50" t="s">
        <v>55</v>
      </c>
      <c r="M93" s="30" t="s">
        <v>25</v>
      </c>
      <c r="N93" s="30" t="s">
        <v>140</v>
      </c>
    </row>
    <row r="94" s="67" customFormat="1" customHeight="1" spans="1:14">
      <c r="A94" s="48"/>
      <c r="B94" s="81"/>
      <c r="C94" s="81" t="s">
        <v>190</v>
      </c>
      <c r="D94" s="96" t="s">
        <v>35</v>
      </c>
      <c r="E94" s="81" t="s">
        <v>29</v>
      </c>
      <c r="F94" s="81" t="s">
        <v>23</v>
      </c>
      <c r="G94" s="120"/>
      <c r="H94" s="82"/>
      <c r="I94" s="82"/>
      <c r="J94" s="113"/>
      <c r="K94" s="82"/>
      <c r="L94" s="121"/>
      <c r="M94" s="30" t="s">
        <v>25</v>
      </c>
      <c r="N94" s="30" t="s">
        <v>140</v>
      </c>
    </row>
    <row r="95" s="67" customFormat="1" customHeight="1" spans="1:14">
      <c r="A95" s="48"/>
      <c r="B95" s="81"/>
      <c r="C95" s="81" t="s">
        <v>191</v>
      </c>
      <c r="D95" s="96" t="s">
        <v>28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8" t="s">
        <v>192</v>
      </c>
      <c r="B96" s="81" t="s">
        <v>193</v>
      </c>
      <c r="C96" s="81" t="s">
        <v>193</v>
      </c>
      <c r="D96" s="25" t="s">
        <v>21</v>
      </c>
      <c r="E96" s="81" t="s">
        <v>29</v>
      </c>
      <c r="F96" s="81" t="s">
        <v>23</v>
      </c>
      <c r="G96" s="120">
        <v>1</v>
      </c>
      <c r="H96" s="82">
        <v>365</v>
      </c>
      <c r="I96" s="82">
        <f t="shared" ref="I96:I101" si="5">845-K96/G96</f>
        <v>365</v>
      </c>
      <c r="J96" s="110">
        <v>2018.1</v>
      </c>
      <c r="K96" s="82">
        <v>480</v>
      </c>
      <c r="L96" s="50" t="s">
        <v>24</v>
      </c>
      <c r="M96" s="30" t="s">
        <v>25</v>
      </c>
      <c r="N96" s="30" t="s">
        <v>140</v>
      </c>
    </row>
    <row r="97" s="67" customFormat="1" customHeight="1" spans="1:14">
      <c r="A97" s="48" t="s">
        <v>194</v>
      </c>
      <c r="B97" s="103" t="s">
        <v>195</v>
      </c>
      <c r="C97" s="103" t="s">
        <v>195</v>
      </c>
      <c r="D97" s="25" t="s">
        <v>21</v>
      </c>
      <c r="E97" s="103" t="s">
        <v>22</v>
      </c>
      <c r="F97" s="104" t="s">
        <v>23</v>
      </c>
      <c r="G97" s="106">
        <v>1</v>
      </c>
      <c r="H97" s="82">
        <f>I97*G97</f>
        <v>415</v>
      </c>
      <c r="I97" s="82">
        <f t="shared" si="5"/>
        <v>415</v>
      </c>
      <c r="J97" s="115">
        <v>2019.11</v>
      </c>
      <c r="K97" s="82">
        <v>430</v>
      </c>
      <c r="L97" s="106" t="s">
        <v>24</v>
      </c>
      <c r="M97" s="103" t="s">
        <v>25</v>
      </c>
      <c r="N97" s="103" t="s">
        <v>140</v>
      </c>
    </row>
    <row r="98" s="67" customFormat="1" customHeight="1" spans="1:14">
      <c r="A98" s="48" t="s">
        <v>196</v>
      </c>
      <c r="B98" s="50" t="s">
        <v>197</v>
      </c>
      <c r="C98" s="103" t="s">
        <v>197</v>
      </c>
      <c r="D98" s="25" t="s">
        <v>21</v>
      </c>
      <c r="E98" s="103" t="s">
        <v>29</v>
      </c>
      <c r="F98" s="104" t="s">
        <v>23</v>
      </c>
      <c r="G98" s="106">
        <v>1</v>
      </c>
      <c r="H98" s="82">
        <f>I98*G98</f>
        <v>445</v>
      </c>
      <c r="I98" s="82">
        <f t="shared" si="5"/>
        <v>445</v>
      </c>
      <c r="J98" s="115">
        <v>2019.11</v>
      </c>
      <c r="K98" s="82">
        <v>400</v>
      </c>
      <c r="L98" s="106" t="s">
        <v>55</v>
      </c>
      <c r="M98" s="103" t="s">
        <v>25</v>
      </c>
      <c r="N98" s="103" t="s">
        <v>140</v>
      </c>
    </row>
    <row r="99" s="67" customFormat="1" customHeight="1" spans="1:14">
      <c r="A99" s="48" t="s">
        <v>198</v>
      </c>
      <c r="B99" s="103" t="s">
        <v>199</v>
      </c>
      <c r="C99" s="30" t="s">
        <v>199</v>
      </c>
      <c r="D99" s="25" t="s">
        <v>21</v>
      </c>
      <c r="E99" s="30" t="s">
        <v>22</v>
      </c>
      <c r="F99" s="30" t="s">
        <v>23</v>
      </c>
      <c r="G99" s="31">
        <v>1</v>
      </c>
      <c r="H99" s="82">
        <f>I99*G99</f>
        <v>445</v>
      </c>
      <c r="I99" s="82">
        <f t="shared" si="5"/>
        <v>445</v>
      </c>
      <c r="J99" s="49">
        <v>2019.7</v>
      </c>
      <c r="K99" s="82">
        <v>400</v>
      </c>
      <c r="L99" s="30" t="s">
        <v>24</v>
      </c>
      <c r="M99" s="30" t="s">
        <v>25</v>
      </c>
      <c r="N99" s="30" t="s">
        <v>140</v>
      </c>
    </row>
    <row r="100" s="67" customFormat="1" customHeight="1" spans="1:14">
      <c r="A100" s="48" t="s">
        <v>200</v>
      </c>
      <c r="B100" s="24" t="s">
        <v>201</v>
      </c>
      <c r="C100" s="24" t="s">
        <v>201</v>
      </c>
      <c r="D100" s="25" t="s">
        <v>21</v>
      </c>
      <c r="E100" s="24" t="s">
        <v>22</v>
      </c>
      <c r="F100" s="30" t="s">
        <v>23</v>
      </c>
      <c r="G100" s="122">
        <v>1</v>
      </c>
      <c r="H100" s="82">
        <f>I100*G100</f>
        <v>385</v>
      </c>
      <c r="I100" s="82">
        <f t="shared" si="5"/>
        <v>385</v>
      </c>
      <c r="J100" s="123">
        <v>2012.1</v>
      </c>
      <c r="K100" s="82">
        <v>460</v>
      </c>
      <c r="L100" s="24" t="s">
        <v>24</v>
      </c>
      <c r="M100" s="30" t="s">
        <v>25</v>
      </c>
      <c r="N100" s="24" t="s">
        <v>202</v>
      </c>
    </row>
    <row r="101" s="67" customFormat="1" customHeight="1" spans="1:14">
      <c r="A101" s="48" t="s">
        <v>203</v>
      </c>
      <c r="B101" s="81" t="s">
        <v>204</v>
      </c>
      <c r="C101" s="81" t="s">
        <v>204</v>
      </c>
      <c r="D101" s="25" t="s">
        <v>21</v>
      </c>
      <c r="E101" s="81" t="s">
        <v>29</v>
      </c>
      <c r="F101" s="81" t="s">
        <v>23</v>
      </c>
      <c r="G101" s="122">
        <v>2</v>
      </c>
      <c r="H101" s="82">
        <f>I101*G101</f>
        <v>790</v>
      </c>
      <c r="I101" s="82">
        <f t="shared" si="5"/>
        <v>395</v>
      </c>
      <c r="J101" s="123">
        <v>2013.1</v>
      </c>
      <c r="K101" s="82">
        <v>900</v>
      </c>
      <c r="L101" s="24" t="s">
        <v>32</v>
      </c>
      <c r="M101" s="30" t="s">
        <v>25</v>
      </c>
      <c r="N101" s="47" t="s">
        <v>202</v>
      </c>
    </row>
    <row r="102" s="67" customFormat="1" customHeight="1" spans="1:14">
      <c r="A102" s="48"/>
      <c r="B102" s="81"/>
      <c r="C102" s="24" t="s">
        <v>205</v>
      </c>
      <c r="D102" s="25" t="s">
        <v>35</v>
      </c>
      <c r="E102" s="24" t="s">
        <v>22</v>
      </c>
      <c r="F102" s="30" t="s">
        <v>23</v>
      </c>
      <c r="G102" s="124"/>
      <c r="H102" s="82"/>
      <c r="I102" s="82"/>
      <c r="J102" s="26"/>
      <c r="K102" s="82"/>
      <c r="L102" s="47"/>
      <c r="M102" s="30" t="s">
        <v>25</v>
      </c>
      <c r="N102" s="47" t="s">
        <v>202</v>
      </c>
    </row>
    <row r="103" s="67" customFormat="1" customHeight="1" spans="1:14">
      <c r="A103" s="48" t="s">
        <v>206</v>
      </c>
      <c r="B103" s="24" t="s">
        <v>207</v>
      </c>
      <c r="C103" s="24" t="s">
        <v>207</v>
      </c>
      <c r="D103" s="25" t="s">
        <v>21</v>
      </c>
      <c r="E103" s="24" t="s">
        <v>22</v>
      </c>
      <c r="F103" s="30" t="s">
        <v>23</v>
      </c>
      <c r="G103" s="122">
        <v>1</v>
      </c>
      <c r="H103" s="82">
        <f>I103*G103</f>
        <v>445</v>
      </c>
      <c r="I103" s="82">
        <f>845-K103/G103</f>
        <v>445</v>
      </c>
      <c r="J103" s="123">
        <v>2016.1</v>
      </c>
      <c r="K103" s="82">
        <v>400</v>
      </c>
      <c r="L103" s="50" t="s">
        <v>55</v>
      </c>
      <c r="M103" s="30" t="s">
        <v>25</v>
      </c>
      <c r="N103" s="47" t="s">
        <v>202</v>
      </c>
    </row>
    <row r="104" s="67" customFormat="1" customHeight="1" spans="1:14">
      <c r="A104" s="48" t="s">
        <v>208</v>
      </c>
      <c r="B104" s="81" t="s">
        <v>209</v>
      </c>
      <c r="C104" s="81" t="s">
        <v>209</v>
      </c>
      <c r="D104" s="25" t="s">
        <v>21</v>
      </c>
      <c r="E104" s="81" t="s">
        <v>22</v>
      </c>
      <c r="F104" s="81" t="s">
        <v>23</v>
      </c>
      <c r="G104" s="122">
        <v>3</v>
      </c>
      <c r="H104" s="82">
        <f>I104*G104</f>
        <v>1035</v>
      </c>
      <c r="I104" s="82">
        <f>845-K104/G104</f>
        <v>345</v>
      </c>
      <c r="J104" s="123">
        <v>2016.1</v>
      </c>
      <c r="K104" s="82">
        <v>1500</v>
      </c>
      <c r="L104" s="50" t="s">
        <v>55</v>
      </c>
      <c r="M104" s="30" t="s">
        <v>25</v>
      </c>
      <c r="N104" s="47" t="s">
        <v>202</v>
      </c>
    </row>
    <row r="105" s="67" customFormat="1" customHeight="1" spans="1:14">
      <c r="A105" s="48"/>
      <c r="B105" s="81"/>
      <c r="C105" s="125" t="s">
        <v>210</v>
      </c>
      <c r="D105" s="25" t="s">
        <v>47</v>
      </c>
      <c r="E105" s="24" t="s">
        <v>29</v>
      </c>
      <c r="F105" s="30" t="s">
        <v>23</v>
      </c>
      <c r="G105" s="81"/>
      <c r="H105" s="82"/>
      <c r="I105" s="82"/>
      <c r="J105" s="81"/>
      <c r="K105" s="82"/>
      <c r="L105" s="47"/>
      <c r="M105" s="30" t="s">
        <v>25</v>
      </c>
      <c r="N105" s="47" t="s">
        <v>202</v>
      </c>
    </row>
    <row r="106" s="67" customFormat="1" customHeight="1" spans="1:14">
      <c r="A106" s="48"/>
      <c r="B106" s="81"/>
      <c r="C106" s="81" t="s">
        <v>211</v>
      </c>
      <c r="D106" s="25" t="s">
        <v>47</v>
      </c>
      <c r="E106" s="81" t="s">
        <v>22</v>
      </c>
      <c r="F106" s="81" t="s">
        <v>23</v>
      </c>
      <c r="G106" s="81"/>
      <c r="H106" s="82"/>
      <c r="I106" s="82"/>
      <c r="J106" s="81">
        <v>2023.3</v>
      </c>
      <c r="K106" s="82"/>
      <c r="L106" s="47"/>
      <c r="M106" s="30" t="s">
        <v>25</v>
      </c>
      <c r="N106" s="47" t="s">
        <v>202</v>
      </c>
    </row>
    <row r="107" s="67" customFormat="1" customHeight="1" spans="1:14">
      <c r="A107" s="48" t="s">
        <v>212</v>
      </c>
      <c r="B107" s="24" t="s">
        <v>213</v>
      </c>
      <c r="C107" s="24" t="s">
        <v>213</v>
      </c>
      <c r="D107" s="25" t="s">
        <v>21</v>
      </c>
      <c r="E107" s="24" t="s">
        <v>29</v>
      </c>
      <c r="F107" s="30" t="s">
        <v>23</v>
      </c>
      <c r="G107" s="122">
        <v>1</v>
      </c>
      <c r="H107" s="82">
        <f>I107*G107</f>
        <v>445</v>
      </c>
      <c r="I107" s="82">
        <f>845-K107/G107</f>
        <v>445</v>
      </c>
      <c r="J107" s="123">
        <v>2016.7</v>
      </c>
      <c r="K107" s="82">
        <v>400</v>
      </c>
      <c r="L107" s="24" t="s">
        <v>24</v>
      </c>
      <c r="M107" s="30" t="s">
        <v>25</v>
      </c>
      <c r="N107" s="47" t="s">
        <v>202</v>
      </c>
    </row>
    <row r="108" s="67" customFormat="1" customHeight="1" spans="1:14">
      <c r="A108" s="48" t="s">
        <v>214</v>
      </c>
      <c r="B108" s="24" t="s">
        <v>215</v>
      </c>
      <c r="C108" s="24" t="s">
        <v>215</v>
      </c>
      <c r="D108" s="25" t="s">
        <v>21</v>
      </c>
      <c r="E108" s="24" t="s">
        <v>29</v>
      </c>
      <c r="F108" s="30" t="s">
        <v>23</v>
      </c>
      <c r="G108" s="122">
        <v>2</v>
      </c>
      <c r="H108" s="82">
        <f>I108*G108</f>
        <v>870</v>
      </c>
      <c r="I108" s="82">
        <f>845-K108/G108</f>
        <v>435</v>
      </c>
      <c r="J108" s="123">
        <v>2016.7</v>
      </c>
      <c r="K108" s="82">
        <v>820</v>
      </c>
      <c r="L108" s="24" t="s">
        <v>24</v>
      </c>
      <c r="M108" s="30" t="s">
        <v>25</v>
      </c>
      <c r="N108" s="47" t="s">
        <v>202</v>
      </c>
    </row>
    <row r="109" s="67" customFormat="1" customHeight="1" spans="1:14">
      <c r="A109" s="48"/>
      <c r="B109" s="24"/>
      <c r="C109" s="125" t="s">
        <v>216</v>
      </c>
      <c r="D109" s="25" t="s">
        <v>28</v>
      </c>
      <c r="E109" s="24" t="s">
        <v>29</v>
      </c>
      <c r="F109" s="81" t="s">
        <v>23</v>
      </c>
      <c r="G109" s="122"/>
      <c r="H109" s="82"/>
      <c r="I109" s="82"/>
      <c r="J109" s="123">
        <v>2023.3</v>
      </c>
      <c r="K109" s="82"/>
      <c r="L109" s="24"/>
      <c r="M109" s="30" t="s">
        <v>25</v>
      </c>
      <c r="N109" s="47" t="s">
        <v>202</v>
      </c>
    </row>
    <row r="110" s="67" customFormat="1" customHeight="1" spans="1:14">
      <c r="A110" s="48" t="s">
        <v>217</v>
      </c>
      <c r="B110" s="24" t="s">
        <v>218</v>
      </c>
      <c r="C110" s="24" t="s">
        <v>218</v>
      </c>
      <c r="D110" s="25" t="s">
        <v>21</v>
      </c>
      <c r="E110" s="24" t="s">
        <v>22</v>
      </c>
      <c r="F110" s="30" t="s">
        <v>23</v>
      </c>
      <c r="G110" s="122">
        <v>2</v>
      </c>
      <c r="H110" s="82">
        <f>I110*G110</f>
        <v>840</v>
      </c>
      <c r="I110" s="82">
        <f>845-K110/G110</f>
        <v>420</v>
      </c>
      <c r="J110" s="123">
        <v>2016.7</v>
      </c>
      <c r="K110" s="82">
        <v>850</v>
      </c>
      <c r="L110" s="24" t="s">
        <v>24</v>
      </c>
      <c r="M110" s="30" t="s">
        <v>25</v>
      </c>
      <c r="N110" s="47" t="s">
        <v>202</v>
      </c>
    </row>
    <row r="111" s="67" customFormat="1" customHeight="1" spans="1:14">
      <c r="A111" s="48"/>
      <c r="B111" s="81"/>
      <c r="C111" s="81" t="s">
        <v>219</v>
      </c>
      <c r="D111" s="25" t="s">
        <v>83</v>
      </c>
      <c r="E111" s="81" t="s">
        <v>29</v>
      </c>
      <c r="F111" s="81" t="s">
        <v>23</v>
      </c>
      <c r="G111" s="83"/>
      <c r="H111" s="82"/>
      <c r="I111" s="82"/>
      <c r="J111" s="84"/>
      <c r="K111" s="82"/>
      <c r="L111" s="47"/>
      <c r="M111" s="30" t="s">
        <v>25</v>
      </c>
      <c r="N111" s="47" t="s">
        <v>202</v>
      </c>
    </row>
    <row r="112" s="67" customFormat="1" customHeight="1" spans="1:14">
      <c r="A112" s="48" t="s">
        <v>220</v>
      </c>
      <c r="B112" s="24" t="s">
        <v>221</v>
      </c>
      <c r="C112" s="24" t="s">
        <v>221</v>
      </c>
      <c r="D112" s="25" t="s">
        <v>21</v>
      </c>
      <c r="E112" s="24" t="s">
        <v>22</v>
      </c>
      <c r="F112" s="30" t="s">
        <v>23</v>
      </c>
      <c r="G112" s="122">
        <v>1</v>
      </c>
      <c r="H112" s="82">
        <f t="shared" ref="H112:H124" si="6">I112*G112</f>
        <v>265</v>
      </c>
      <c r="I112" s="82">
        <f t="shared" ref="I112:I123" si="7">845-K112/G112</f>
        <v>265</v>
      </c>
      <c r="J112" s="123">
        <v>2016.7</v>
      </c>
      <c r="K112" s="82">
        <v>580</v>
      </c>
      <c r="L112" s="24" t="s">
        <v>24</v>
      </c>
      <c r="M112" s="30" t="s">
        <v>25</v>
      </c>
      <c r="N112" s="47" t="s">
        <v>202</v>
      </c>
    </row>
    <row r="113" s="67" customFormat="1" customHeight="1" spans="1:14">
      <c r="A113" s="48" t="s">
        <v>222</v>
      </c>
      <c r="B113" s="24" t="s">
        <v>223</v>
      </c>
      <c r="C113" s="24" t="s">
        <v>223</v>
      </c>
      <c r="D113" s="25" t="s">
        <v>21</v>
      </c>
      <c r="E113" s="24" t="s">
        <v>29</v>
      </c>
      <c r="F113" s="30" t="s">
        <v>23</v>
      </c>
      <c r="G113" s="122">
        <v>1</v>
      </c>
      <c r="H113" s="82">
        <f t="shared" si="6"/>
        <v>445</v>
      </c>
      <c r="I113" s="82">
        <f t="shared" si="7"/>
        <v>445</v>
      </c>
      <c r="J113" s="123">
        <v>2016.7</v>
      </c>
      <c r="K113" s="82">
        <v>400</v>
      </c>
      <c r="L113" s="24" t="s">
        <v>24</v>
      </c>
      <c r="M113" s="30" t="s">
        <v>25</v>
      </c>
      <c r="N113" s="47" t="s">
        <v>202</v>
      </c>
    </row>
    <row r="114" s="67" customFormat="1" customHeight="1" spans="1:14">
      <c r="A114" s="48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si="6"/>
        <v>445</v>
      </c>
      <c r="I114" s="82">
        <f t="shared" si="7"/>
        <v>445</v>
      </c>
      <c r="J114" s="123">
        <v>2016.7</v>
      </c>
      <c r="K114" s="82">
        <v>400</v>
      </c>
      <c r="L114" s="24" t="s">
        <v>24</v>
      </c>
      <c r="M114" s="30" t="s">
        <v>25</v>
      </c>
      <c r="N114" s="47" t="s">
        <v>202</v>
      </c>
    </row>
    <row r="115" s="67" customFormat="1" customHeight="1" spans="1:14">
      <c r="A115" s="48" t="s">
        <v>226</v>
      </c>
      <c r="B115" s="24" t="s">
        <v>227</v>
      </c>
      <c r="C115" s="24" t="s">
        <v>227</v>
      </c>
      <c r="D115" s="25" t="s">
        <v>21</v>
      </c>
      <c r="E115" s="24" t="s">
        <v>22</v>
      </c>
      <c r="F115" s="30" t="s">
        <v>23</v>
      </c>
      <c r="G115" s="122">
        <v>1</v>
      </c>
      <c r="H115" s="82">
        <f t="shared" si="6"/>
        <v>445</v>
      </c>
      <c r="I115" s="82">
        <f t="shared" si="7"/>
        <v>445</v>
      </c>
      <c r="J115" s="123">
        <v>2016.7</v>
      </c>
      <c r="K115" s="82">
        <v>400</v>
      </c>
      <c r="L115" s="24" t="s">
        <v>24</v>
      </c>
      <c r="M115" s="30" t="s">
        <v>25</v>
      </c>
      <c r="N115" s="47" t="s">
        <v>202</v>
      </c>
    </row>
    <row r="116" s="67" customFormat="1" customHeight="1" spans="1:14">
      <c r="A116" s="48" t="s">
        <v>228</v>
      </c>
      <c r="B116" s="50" t="s">
        <v>229</v>
      </c>
      <c r="C116" s="50" t="s">
        <v>229</v>
      </c>
      <c r="D116" s="25" t="s">
        <v>21</v>
      </c>
      <c r="E116" s="50" t="s">
        <v>29</v>
      </c>
      <c r="F116" s="30" t="s">
        <v>23</v>
      </c>
      <c r="G116" s="101">
        <v>1</v>
      </c>
      <c r="H116" s="82">
        <f t="shared" si="6"/>
        <v>445</v>
      </c>
      <c r="I116" s="82">
        <f t="shared" si="7"/>
        <v>445</v>
      </c>
      <c r="J116" s="110">
        <v>2018.1</v>
      </c>
      <c r="K116" s="82">
        <v>400</v>
      </c>
      <c r="L116" s="24" t="s">
        <v>32</v>
      </c>
      <c r="M116" s="30" t="s">
        <v>25</v>
      </c>
      <c r="N116" s="47" t="s">
        <v>202</v>
      </c>
    </row>
    <row r="117" s="67" customFormat="1" customHeight="1" spans="1:14">
      <c r="A117" s="48" t="s">
        <v>230</v>
      </c>
      <c r="B117" s="103" t="s">
        <v>231</v>
      </c>
      <c r="C117" s="103" t="s">
        <v>231</v>
      </c>
      <c r="D117" s="25" t="s">
        <v>21</v>
      </c>
      <c r="E117" s="103" t="s">
        <v>29</v>
      </c>
      <c r="F117" s="104" t="s">
        <v>23</v>
      </c>
      <c r="G117" s="103">
        <v>1</v>
      </c>
      <c r="H117" s="82">
        <f t="shared" si="6"/>
        <v>445</v>
      </c>
      <c r="I117" s="82">
        <f t="shared" si="7"/>
        <v>445</v>
      </c>
      <c r="J117" s="115">
        <v>2019.1</v>
      </c>
      <c r="K117" s="82">
        <v>400</v>
      </c>
      <c r="L117" s="50" t="s">
        <v>55</v>
      </c>
      <c r="M117" s="103" t="s">
        <v>25</v>
      </c>
      <c r="N117" s="125" t="s">
        <v>202</v>
      </c>
    </row>
    <row r="118" s="67" customFormat="1" customHeight="1" spans="1:14">
      <c r="A118" s="48" t="s">
        <v>232</v>
      </c>
      <c r="B118" s="103" t="s">
        <v>233</v>
      </c>
      <c r="C118" s="103" t="s">
        <v>233</v>
      </c>
      <c r="D118" s="25" t="s">
        <v>21</v>
      </c>
      <c r="E118" s="103" t="s">
        <v>29</v>
      </c>
      <c r="F118" s="104" t="s">
        <v>23</v>
      </c>
      <c r="G118" s="103">
        <v>1</v>
      </c>
      <c r="H118" s="82">
        <f t="shared" si="6"/>
        <v>445</v>
      </c>
      <c r="I118" s="82">
        <f t="shared" si="7"/>
        <v>445</v>
      </c>
      <c r="J118" s="115">
        <v>2019.1</v>
      </c>
      <c r="K118" s="82">
        <v>400</v>
      </c>
      <c r="L118" s="50" t="s">
        <v>55</v>
      </c>
      <c r="M118" s="103" t="s">
        <v>25</v>
      </c>
      <c r="N118" s="125" t="s">
        <v>202</v>
      </c>
    </row>
    <row r="119" s="67" customFormat="1" customHeight="1" spans="1:14">
      <c r="A119" s="48" t="s">
        <v>234</v>
      </c>
      <c r="B119" s="103" t="s">
        <v>235</v>
      </c>
      <c r="C119" s="103" t="s">
        <v>235</v>
      </c>
      <c r="D119" s="25" t="s">
        <v>21</v>
      </c>
      <c r="E119" s="103" t="s">
        <v>22</v>
      </c>
      <c r="F119" s="104" t="s">
        <v>23</v>
      </c>
      <c r="G119" s="103">
        <v>1</v>
      </c>
      <c r="H119" s="82">
        <f t="shared" si="6"/>
        <v>445</v>
      </c>
      <c r="I119" s="82">
        <f t="shared" si="7"/>
        <v>445</v>
      </c>
      <c r="J119" s="115">
        <v>2019.6</v>
      </c>
      <c r="K119" s="82">
        <v>400</v>
      </c>
      <c r="L119" s="50" t="s">
        <v>55</v>
      </c>
      <c r="M119" s="103" t="s">
        <v>25</v>
      </c>
      <c r="N119" s="125" t="s">
        <v>202</v>
      </c>
    </row>
    <row r="120" s="67" customFormat="1" customHeight="1" spans="1:14">
      <c r="A120" s="48" t="s">
        <v>236</v>
      </c>
      <c r="B120" s="24" t="s">
        <v>237</v>
      </c>
      <c r="C120" s="24" t="s">
        <v>237</v>
      </c>
      <c r="D120" s="25" t="s">
        <v>21</v>
      </c>
      <c r="E120" s="24" t="s">
        <v>22</v>
      </c>
      <c r="F120" s="24" t="s">
        <v>23</v>
      </c>
      <c r="G120" s="122">
        <v>1</v>
      </c>
      <c r="H120" s="82">
        <v>115</v>
      </c>
      <c r="I120" s="82">
        <f t="shared" si="7"/>
        <v>115</v>
      </c>
      <c r="J120" s="123">
        <v>2012.1</v>
      </c>
      <c r="K120" s="82">
        <v>730</v>
      </c>
      <c r="L120" s="24" t="s">
        <v>24</v>
      </c>
      <c r="M120" s="30" t="s">
        <v>25</v>
      </c>
      <c r="N120" s="24" t="s">
        <v>238</v>
      </c>
    </row>
    <row r="121" s="67" customFormat="1" customHeight="1" spans="1:14">
      <c r="A121" s="48" t="s">
        <v>239</v>
      </c>
      <c r="B121" s="81" t="s">
        <v>240</v>
      </c>
      <c r="C121" s="81" t="s">
        <v>240</v>
      </c>
      <c r="D121" s="25" t="s">
        <v>21</v>
      </c>
      <c r="E121" s="81" t="s">
        <v>29</v>
      </c>
      <c r="F121" s="81" t="s">
        <v>23</v>
      </c>
      <c r="G121" s="83">
        <v>1</v>
      </c>
      <c r="H121" s="82">
        <f t="shared" si="6"/>
        <v>215</v>
      </c>
      <c r="I121" s="82">
        <f t="shared" si="7"/>
        <v>215</v>
      </c>
      <c r="J121" s="123">
        <v>2012.1</v>
      </c>
      <c r="K121" s="82">
        <v>630</v>
      </c>
      <c r="L121" s="24" t="s">
        <v>32</v>
      </c>
      <c r="M121" s="30" t="s">
        <v>25</v>
      </c>
      <c r="N121" s="24" t="s">
        <v>238</v>
      </c>
    </row>
    <row r="122" s="67" customFormat="1" customHeight="1" spans="1:14">
      <c r="A122" s="48" t="s">
        <v>241</v>
      </c>
      <c r="B122" s="24" t="s">
        <v>242</v>
      </c>
      <c r="C122" s="24" t="s">
        <v>242</v>
      </c>
      <c r="D122" s="25" t="s">
        <v>21</v>
      </c>
      <c r="E122" s="24" t="s">
        <v>29</v>
      </c>
      <c r="F122" s="24" t="s">
        <v>23</v>
      </c>
      <c r="G122" s="122">
        <v>1</v>
      </c>
      <c r="H122" s="82">
        <f t="shared" si="6"/>
        <v>445</v>
      </c>
      <c r="I122" s="82">
        <f t="shared" si="7"/>
        <v>445</v>
      </c>
      <c r="J122" s="123">
        <v>2012.1</v>
      </c>
      <c r="K122" s="82">
        <v>400</v>
      </c>
      <c r="L122" s="24" t="s">
        <v>32</v>
      </c>
      <c r="M122" s="30" t="s">
        <v>25</v>
      </c>
      <c r="N122" s="24" t="s">
        <v>238</v>
      </c>
    </row>
    <row r="123" s="67" customFormat="1" customHeight="1" spans="1:14">
      <c r="A123" s="48" t="s">
        <v>243</v>
      </c>
      <c r="B123" s="24" t="s">
        <v>244</v>
      </c>
      <c r="C123" s="24" t="s">
        <v>244</v>
      </c>
      <c r="D123" s="25" t="s">
        <v>21</v>
      </c>
      <c r="E123" s="24" t="s">
        <v>22</v>
      </c>
      <c r="F123" s="24" t="s">
        <v>23</v>
      </c>
      <c r="G123" s="122">
        <v>2</v>
      </c>
      <c r="H123" s="82">
        <f t="shared" si="6"/>
        <v>790</v>
      </c>
      <c r="I123" s="82">
        <f t="shared" si="7"/>
        <v>395</v>
      </c>
      <c r="J123" s="123">
        <v>2012.1</v>
      </c>
      <c r="K123" s="82">
        <v>900</v>
      </c>
      <c r="L123" s="24" t="s">
        <v>24</v>
      </c>
      <c r="M123" s="30" t="s">
        <v>25</v>
      </c>
      <c r="N123" s="24" t="s">
        <v>238</v>
      </c>
    </row>
    <row r="124" s="67" customFormat="1" customHeight="1" spans="1:14">
      <c r="A124" s="48"/>
      <c r="B124" s="81"/>
      <c r="C124" s="81" t="s">
        <v>245</v>
      </c>
      <c r="D124" s="25" t="s">
        <v>83</v>
      </c>
      <c r="E124" s="81" t="s">
        <v>29</v>
      </c>
      <c r="F124" s="81" t="s">
        <v>23</v>
      </c>
      <c r="G124" s="83"/>
      <c r="H124" s="82"/>
      <c r="I124" s="82"/>
      <c r="J124" s="84"/>
      <c r="K124" s="82"/>
      <c r="L124" s="47"/>
      <c r="M124" s="30" t="s">
        <v>25</v>
      </c>
      <c r="N124" s="24" t="s">
        <v>238</v>
      </c>
    </row>
    <row r="125" s="67" customFormat="1" customHeight="1" spans="1:14">
      <c r="A125" s="48" t="s">
        <v>246</v>
      </c>
      <c r="B125" s="24" t="s">
        <v>247</v>
      </c>
      <c r="C125" s="24" t="s">
        <v>247</v>
      </c>
      <c r="D125" s="96" t="s">
        <v>21</v>
      </c>
      <c r="E125" s="24" t="s">
        <v>22</v>
      </c>
      <c r="F125" s="24" t="s">
        <v>23</v>
      </c>
      <c r="G125" s="122">
        <v>1</v>
      </c>
      <c r="H125" s="82">
        <f>I125*G125</f>
        <v>0</v>
      </c>
      <c r="I125" s="82">
        <f>845-K125/G125</f>
        <v>0</v>
      </c>
      <c r="J125" s="123">
        <v>2016.7</v>
      </c>
      <c r="K125" s="82">
        <v>845</v>
      </c>
      <c r="L125" s="24" t="s">
        <v>24</v>
      </c>
      <c r="M125" s="30" t="s">
        <v>25</v>
      </c>
      <c r="N125" s="24" t="s">
        <v>238</v>
      </c>
    </row>
    <row r="126" s="69" customFormat="1" customHeight="1" spans="1:14">
      <c r="A126" s="107" t="s">
        <v>248</v>
      </c>
      <c r="B126" s="126" t="s">
        <v>249</v>
      </c>
      <c r="C126" s="126" t="s">
        <v>249</v>
      </c>
      <c r="D126" s="65" t="s">
        <v>21</v>
      </c>
      <c r="E126" s="126" t="s">
        <v>22</v>
      </c>
      <c r="F126" s="126" t="s">
        <v>23</v>
      </c>
      <c r="G126" s="127">
        <v>4</v>
      </c>
      <c r="H126" s="82">
        <f>I126*G126</f>
        <v>1780</v>
      </c>
      <c r="I126" s="82">
        <f>845-K126/G126</f>
        <v>445</v>
      </c>
      <c r="J126" s="128">
        <v>2016.7</v>
      </c>
      <c r="K126" s="90">
        <v>1600</v>
      </c>
      <c r="L126" s="126" t="s">
        <v>24</v>
      </c>
      <c r="M126" s="87" t="s">
        <v>25</v>
      </c>
      <c r="N126" s="126" t="s">
        <v>238</v>
      </c>
    </row>
    <row r="127" s="69" customFormat="1" customHeight="1" spans="1:14">
      <c r="A127" s="107"/>
      <c r="B127" s="126"/>
      <c r="C127" s="24" t="s">
        <v>250</v>
      </c>
      <c r="D127" s="25" t="s">
        <v>251</v>
      </c>
      <c r="E127" s="24" t="s">
        <v>29</v>
      </c>
      <c r="F127" s="24" t="s">
        <v>23</v>
      </c>
      <c r="G127" s="127"/>
      <c r="H127" s="90"/>
      <c r="I127" s="90"/>
      <c r="J127" s="128">
        <v>2022.6</v>
      </c>
      <c r="K127" s="90"/>
      <c r="L127" s="126"/>
      <c r="M127" s="87" t="s">
        <v>25</v>
      </c>
      <c r="N127" s="126" t="s">
        <v>238</v>
      </c>
    </row>
    <row r="128" s="69" customFormat="1" customHeight="1" spans="1:14">
      <c r="A128" s="107"/>
      <c r="B128" s="126"/>
      <c r="C128" s="125" t="s">
        <v>252</v>
      </c>
      <c r="D128" s="25" t="s">
        <v>253</v>
      </c>
      <c r="E128" s="24" t="s">
        <v>22</v>
      </c>
      <c r="F128" s="24" t="s">
        <v>23</v>
      </c>
      <c r="G128" s="127"/>
      <c r="H128" s="90"/>
      <c r="I128" s="90"/>
      <c r="J128" s="128">
        <v>2022.6</v>
      </c>
      <c r="K128" s="90"/>
      <c r="L128" s="126"/>
      <c r="M128" s="87" t="s">
        <v>25</v>
      </c>
      <c r="N128" s="126" t="s">
        <v>238</v>
      </c>
    </row>
    <row r="129" s="69" customFormat="1" customHeight="1" spans="1:14">
      <c r="A129" s="107"/>
      <c r="B129" s="126"/>
      <c r="C129" s="129" t="s">
        <v>254</v>
      </c>
      <c r="D129" s="25" t="s">
        <v>87</v>
      </c>
      <c r="E129" s="24" t="s">
        <v>29</v>
      </c>
      <c r="F129" s="24" t="s">
        <v>23</v>
      </c>
      <c r="G129" s="127"/>
      <c r="H129" s="90"/>
      <c r="I129" s="90"/>
      <c r="J129" s="128">
        <v>2022.6</v>
      </c>
      <c r="K129" s="90"/>
      <c r="L129" s="126"/>
      <c r="M129" s="87" t="s">
        <v>25</v>
      </c>
      <c r="N129" s="126" t="s">
        <v>238</v>
      </c>
    </row>
    <row r="130" s="67" customFormat="1" customHeight="1" spans="1:14">
      <c r="A130" s="48" t="s">
        <v>255</v>
      </c>
      <c r="B130" s="24" t="s">
        <v>256</v>
      </c>
      <c r="C130" s="24" t="s">
        <v>256</v>
      </c>
      <c r="D130" s="96" t="s">
        <v>21</v>
      </c>
      <c r="E130" s="24" t="s">
        <v>22</v>
      </c>
      <c r="F130" s="24" t="s">
        <v>23</v>
      </c>
      <c r="G130" s="122">
        <v>5</v>
      </c>
      <c r="H130" s="82">
        <f>I130*G130</f>
        <v>1975</v>
      </c>
      <c r="I130" s="82">
        <f>845-K130/G130</f>
        <v>395</v>
      </c>
      <c r="J130" s="123">
        <v>2016.7</v>
      </c>
      <c r="K130" s="82">
        <v>2250</v>
      </c>
      <c r="L130" s="24" t="s">
        <v>24</v>
      </c>
      <c r="M130" s="30" t="s">
        <v>25</v>
      </c>
      <c r="N130" s="24" t="s">
        <v>238</v>
      </c>
    </row>
    <row r="131" s="67" customFormat="1" customHeight="1" spans="1:14">
      <c r="A131" s="48"/>
      <c r="B131" s="24"/>
      <c r="C131" s="130" t="s">
        <v>257</v>
      </c>
      <c r="D131" s="131" t="s">
        <v>35</v>
      </c>
      <c r="E131" s="132" t="s">
        <v>29</v>
      </c>
      <c r="F131" s="24" t="s">
        <v>23</v>
      </c>
      <c r="G131" s="122"/>
      <c r="H131" s="82"/>
      <c r="I131" s="82"/>
      <c r="J131" s="132">
        <v>2020.1</v>
      </c>
      <c r="K131" s="82"/>
      <c r="L131" s="24"/>
      <c r="M131" s="30" t="s">
        <v>25</v>
      </c>
      <c r="N131" s="24" t="s">
        <v>238</v>
      </c>
    </row>
    <row r="132" s="67" customFormat="1" customHeight="1" spans="1:14">
      <c r="A132" s="48"/>
      <c r="B132" s="24"/>
      <c r="C132" s="130" t="s">
        <v>258</v>
      </c>
      <c r="D132" s="131" t="s">
        <v>37</v>
      </c>
      <c r="E132" s="132" t="s">
        <v>22</v>
      </c>
      <c r="F132" s="24" t="s">
        <v>23</v>
      </c>
      <c r="G132" s="122"/>
      <c r="H132" s="82"/>
      <c r="I132" s="82"/>
      <c r="J132" s="123"/>
      <c r="K132" s="82"/>
      <c r="L132" s="24"/>
      <c r="M132" s="30" t="s">
        <v>25</v>
      </c>
      <c r="N132" s="24" t="s">
        <v>238</v>
      </c>
    </row>
    <row r="133" s="67" customFormat="1" customHeight="1" spans="1:14">
      <c r="A133" s="48"/>
      <c r="B133" s="24"/>
      <c r="C133" s="130" t="s">
        <v>259</v>
      </c>
      <c r="D133" s="133" t="s">
        <v>39</v>
      </c>
      <c r="E133" s="132" t="s">
        <v>29</v>
      </c>
      <c r="F133" s="24" t="s">
        <v>23</v>
      </c>
      <c r="G133" s="122"/>
      <c r="H133" s="82"/>
      <c r="I133" s="82"/>
      <c r="J133" s="123"/>
      <c r="K133" s="82"/>
      <c r="L133" s="24"/>
      <c r="M133" s="30" t="s">
        <v>25</v>
      </c>
      <c r="N133" s="24" t="s">
        <v>238</v>
      </c>
    </row>
    <row r="134" s="67" customFormat="1" customHeight="1" spans="1:14">
      <c r="A134" s="48"/>
      <c r="B134" s="24"/>
      <c r="C134" s="130" t="s">
        <v>260</v>
      </c>
      <c r="D134" s="131" t="s">
        <v>57</v>
      </c>
      <c r="E134" s="132" t="s">
        <v>29</v>
      </c>
      <c r="F134" s="24" t="s">
        <v>23</v>
      </c>
      <c r="G134" s="122"/>
      <c r="H134" s="82"/>
      <c r="I134" s="82"/>
      <c r="J134" s="123"/>
      <c r="K134" s="82"/>
      <c r="L134" s="24"/>
      <c r="M134" s="30" t="s">
        <v>25</v>
      </c>
      <c r="N134" s="24" t="s">
        <v>238</v>
      </c>
    </row>
    <row r="135" s="67" customFormat="1" customHeight="1" spans="1:14">
      <c r="A135" s="48" t="s">
        <v>261</v>
      </c>
      <c r="B135" s="24" t="s">
        <v>262</v>
      </c>
      <c r="C135" s="24" t="s">
        <v>262</v>
      </c>
      <c r="D135" s="96" t="s">
        <v>21</v>
      </c>
      <c r="E135" s="24" t="s">
        <v>22</v>
      </c>
      <c r="F135" s="24" t="s">
        <v>23</v>
      </c>
      <c r="G135" s="122">
        <v>1</v>
      </c>
      <c r="H135" s="82">
        <f>I135*G135</f>
        <v>405</v>
      </c>
      <c r="I135" s="82">
        <f>845-K135/G135</f>
        <v>405</v>
      </c>
      <c r="J135" s="123">
        <v>2016.7</v>
      </c>
      <c r="K135" s="82">
        <v>440</v>
      </c>
      <c r="L135" s="50" t="s">
        <v>55</v>
      </c>
      <c r="M135" s="30" t="s">
        <v>25</v>
      </c>
      <c r="N135" s="24" t="s">
        <v>238</v>
      </c>
    </row>
    <row r="136" s="67" customFormat="1" customHeight="1" spans="1:14">
      <c r="A136" s="48" t="s">
        <v>263</v>
      </c>
      <c r="B136" s="50" t="s">
        <v>264</v>
      </c>
      <c r="C136" s="50" t="s">
        <v>264</v>
      </c>
      <c r="D136" s="96" t="s">
        <v>21</v>
      </c>
      <c r="E136" s="50" t="s">
        <v>29</v>
      </c>
      <c r="F136" s="24" t="s">
        <v>23</v>
      </c>
      <c r="G136" s="101">
        <v>1</v>
      </c>
      <c r="H136" s="82">
        <f>I136*G136</f>
        <v>155</v>
      </c>
      <c r="I136" s="82">
        <f>845-K136/G136</f>
        <v>155</v>
      </c>
      <c r="J136" s="110">
        <v>2018.1</v>
      </c>
      <c r="K136" s="82">
        <v>690</v>
      </c>
      <c r="L136" s="50" t="s">
        <v>24</v>
      </c>
      <c r="M136" s="30" t="s">
        <v>25</v>
      </c>
      <c r="N136" s="24" t="s">
        <v>238</v>
      </c>
    </row>
    <row r="137" s="67" customFormat="1" customHeight="1" spans="1:14">
      <c r="A137" s="48" t="s">
        <v>265</v>
      </c>
      <c r="B137" s="24" t="s">
        <v>266</v>
      </c>
      <c r="C137" s="24" t="s">
        <v>266</v>
      </c>
      <c r="D137" s="96" t="s">
        <v>21</v>
      </c>
      <c r="E137" s="24" t="s">
        <v>29</v>
      </c>
      <c r="F137" s="24" t="s">
        <v>23</v>
      </c>
      <c r="G137" s="122">
        <v>1</v>
      </c>
      <c r="H137" s="82">
        <f>I137*G137</f>
        <v>265</v>
      </c>
      <c r="I137" s="82">
        <f>845-K137/G137</f>
        <v>265</v>
      </c>
      <c r="J137" s="123">
        <v>2018.1</v>
      </c>
      <c r="K137" s="82">
        <v>580</v>
      </c>
      <c r="L137" s="24" t="s">
        <v>32</v>
      </c>
      <c r="M137" s="30" t="s">
        <v>25</v>
      </c>
      <c r="N137" s="24" t="s">
        <v>238</v>
      </c>
    </row>
    <row r="138" s="67" customFormat="1" customHeight="1" spans="1:14">
      <c r="A138" s="48" t="s">
        <v>267</v>
      </c>
      <c r="B138" s="24" t="s">
        <v>268</v>
      </c>
      <c r="C138" s="24" t="s">
        <v>268</v>
      </c>
      <c r="D138" s="96" t="s">
        <v>21</v>
      </c>
      <c r="E138" s="24" t="s">
        <v>29</v>
      </c>
      <c r="F138" s="24" t="s">
        <v>23</v>
      </c>
      <c r="G138" s="122">
        <v>2</v>
      </c>
      <c r="H138" s="82">
        <f>I138*G138</f>
        <v>950</v>
      </c>
      <c r="I138" s="82">
        <f>845-K138/G138</f>
        <v>475</v>
      </c>
      <c r="J138" s="123">
        <v>2018.1</v>
      </c>
      <c r="K138" s="82">
        <v>740</v>
      </c>
      <c r="L138" s="24" t="s">
        <v>24</v>
      </c>
      <c r="M138" s="30" t="s">
        <v>25</v>
      </c>
      <c r="N138" s="24" t="s">
        <v>238</v>
      </c>
    </row>
    <row r="139" s="67" customFormat="1" customHeight="1" spans="1:14">
      <c r="A139" s="48"/>
      <c r="B139" s="24"/>
      <c r="C139" s="24" t="s">
        <v>269</v>
      </c>
      <c r="D139" s="96" t="s">
        <v>37</v>
      </c>
      <c r="E139" s="24" t="s">
        <v>22</v>
      </c>
      <c r="F139" s="24" t="s">
        <v>23</v>
      </c>
      <c r="G139" s="122"/>
      <c r="H139" s="82"/>
      <c r="I139" s="82"/>
      <c r="J139" s="123"/>
      <c r="K139" s="82"/>
      <c r="L139" s="24"/>
      <c r="M139" s="30" t="s">
        <v>25</v>
      </c>
      <c r="N139" s="24" t="s">
        <v>238</v>
      </c>
    </row>
    <row r="140" s="67" customFormat="1" customHeight="1" spans="1:14">
      <c r="A140" s="48" t="s">
        <v>270</v>
      </c>
      <c r="B140" s="24" t="s">
        <v>271</v>
      </c>
      <c r="C140" s="24" t="s">
        <v>271</v>
      </c>
      <c r="D140" s="96" t="s">
        <v>21</v>
      </c>
      <c r="E140" s="24" t="s">
        <v>29</v>
      </c>
      <c r="F140" s="24" t="s">
        <v>23</v>
      </c>
      <c r="G140" s="122">
        <v>1</v>
      </c>
      <c r="H140" s="82">
        <f>I140*G140</f>
        <v>445</v>
      </c>
      <c r="I140" s="82">
        <f>845-K140/G140</f>
        <v>445</v>
      </c>
      <c r="J140" s="123">
        <v>2012.1</v>
      </c>
      <c r="K140" s="82">
        <v>400</v>
      </c>
      <c r="L140" s="24" t="s">
        <v>24</v>
      </c>
      <c r="M140" s="30" t="s">
        <v>25</v>
      </c>
      <c r="N140" s="24" t="s">
        <v>272</v>
      </c>
    </row>
    <row r="141" s="67" customFormat="1" customHeight="1" spans="1:14">
      <c r="A141" s="48" t="s">
        <v>273</v>
      </c>
      <c r="B141" s="24" t="s">
        <v>274</v>
      </c>
      <c r="C141" s="24" t="s">
        <v>274</v>
      </c>
      <c r="D141" s="25" t="s">
        <v>21</v>
      </c>
      <c r="E141" s="24" t="s">
        <v>29</v>
      </c>
      <c r="F141" s="24" t="s">
        <v>23</v>
      </c>
      <c r="G141" s="122">
        <v>1</v>
      </c>
      <c r="H141" s="82">
        <f>I141*G141</f>
        <v>215</v>
      </c>
      <c r="I141" s="82">
        <f>845-K141/G141</f>
        <v>215</v>
      </c>
      <c r="J141" s="123">
        <v>2012.1</v>
      </c>
      <c r="K141" s="82">
        <v>630</v>
      </c>
      <c r="L141" s="24" t="s">
        <v>24</v>
      </c>
      <c r="M141" s="30" t="s">
        <v>25</v>
      </c>
      <c r="N141" s="24" t="s">
        <v>272</v>
      </c>
    </row>
    <row r="142" s="67" customFormat="1" customHeight="1" spans="1:14">
      <c r="A142" s="48" t="s">
        <v>275</v>
      </c>
      <c r="B142" s="24" t="s">
        <v>276</v>
      </c>
      <c r="C142" s="24" t="s">
        <v>276</v>
      </c>
      <c r="D142" s="25" t="s">
        <v>21</v>
      </c>
      <c r="E142" s="24" t="s">
        <v>22</v>
      </c>
      <c r="F142" s="24" t="s">
        <v>23</v>
      </c>
      <c r="G142" s="122">
        <v>1</v>
      </c>
      <c r="H142" s="82">
        <f>I142*G142</f>
        <v>445</v>
      </c>
      <c r="I142" s="82">
        <f>845-K142/G142</f>
        <v>445</v>
      </c>
      <c r="J142" s="123">
        <v>2012.1</v>
      </c>
      <c r="K142" s="82">
        <v>400</v>
      </c>
      <c r="L142" s="24" t="s">
        <v>24</v>
      </c>
      <c r="M142" s="30" t="s">
        <v>25</v>
      </c>
      <c r="N142" s="24" t="s">
        <v>272</v>
      </c>
    </row>
    <row r="143" s="67" customFormat="1" customHeight="1" spans="1:14">
      <c r="A143" s="48" t="s">
        <v>277</v>
      </c>
      <c r="B143" s="24" t="s">
        <v>278</v>
      </c>
      <c r="C143" s="24" t="s">
        <v>278</v>
      </c>
      <c r="D143" s="25" t="s">
        <v>21</v>
      </c>
      <c r="E143" s="24" t="s">
        <v>22</v>
      </c>
      <c r="F143" s="24" t="s">
        <v>23</v>
      </c>
      <c r="G143" s="122">
        <v>2</v>
      </c>
      <c r="H143" s="82">
        <f>I143*G143</f>
        <v>950</v>
      </c>
      <c r="I143" s="82">
        <f>845-K143/G143</f>
        <v>475</v>
      </c>
      <c r="J143" s="123">
        <v>2012.1</v>
      </c>
      <c r="K143" s="82">
        <v>740</v>
      </c>
      <c r="L143" s="24" t="s">
        <v>24</v>
      </c>
      <c r="M143" s="30" t="s">
        <v>25</v>
      </c>
      <c r="N143" s="24" t="s">
        <v>272</v>
      </c>
    </row>
    <row r="144" s="67" customFormat="1" customHeight="1" spans="1:14">
      <c r="A144" s="48"/>
      <c r="B144" s="121"/>
      <c r="C144" s="121" t="s">
        <v>279</v>
      </c>
      <c r="D144" s="25" t="s">
        <v>87</v>
      </c>
      <c r="E144" s="121" t="s">
        <v>29</v>
      </c>
      <c r="F144" s="47" t="s">
        <v>23</v>
      </c>
      <c r="G144" s="120"/>
      <c r="H144" s="82"/>
      <c r="I144" s="82"/>
      <c r="J144" s="113"/>
      <c r="K144" s="82"/>
      <c r="L144" s="121"/>
      <c r="M144" s="30" t="s">
        <v>25</v>
      </c>
      <c r="N144" s="24" t="s">
        <v>272</v>
      </c>
    </row>
    <row r="145" s="67" customFormat="1" customHeight="1" spans="1:14">
      <c r="A145" s="48" t="s">
        <v>280</v>
      </c>
      <c r="B145" s="24" t="s">
        <v>281</v>
      </c>
      <c r="C145" s="24" t="s">
        <v>281</v>
      </c>
      <c r="D145" s="25" t="s">
        <v>21</v>
      </c>
      <c r="E145" s="24" t="s">
        <v>22</v>
      </c>
      <c r="F145" s="24" t="s">
        <v>23</v>
      </c>
      <c r="G145" s="122">
        <v>1</v>
      </c>
      <c r="H145" s="82">
        <f>I145*G145</f>
        <v>445</v>
      </c>
      <c r="I145" s="82">
        <f>845-K145/G145</f>
        <v>445</v>
      </c>
      <c r="J145" s="123">
        <v>2014.1</v>
      </c>
      <c r="K145" s="82">
        <v>400</v>
      </c>
      <c r="L145" s="134"/>
      <c r="M145" s="30" t="s">
        <v>25</v>
      </c>
      <c r="N145" s="24" t="s">
        <v>272</v>
      </c>
    </row>
    <row r="146" s="67" customFormat="1" customHeight="1" spans="1:14">
      <c r="A146" s="48" t="s">
        <v>282</v>
      </c>
      <c r="B146" s="24" t="s">
        <v>283</v>
      </c>
      <c r="C146" s="24" t="s">
        <v>283</v>
      </c>
      <c r="D146" s="96" t="s">
        <v>21</v>
      </c>
      <c r="E146" s="24" t="s">
        <v>22</v>
      </c>
      <c r="F146" s="24" t="s">
        <v>23</v>
      </c>
      <c r="G146" s="122">
        <v>1</v>
      </c>
      <c r="H146" s="82">
        <f>I146*G146</f>
        <v>445</v>
      </c>
      <c r="I146" s="82">
        <f>845-K146/G146</f>
        <v>445</v>
      </c>
      <c r="J146" s="123">
        <v>2016.1</v>
      </c>
      <c r="K146" s="82">
        <v>400</v>
      </c>
      <c r="L146" s="50" t="s">
        <v>55</v>
      </c>
      <c r="M146" s="30" t="s">
        <v>25</v>
      </c>
      <c r="N146" s="24" t="s">
        <v>272</v>
      </c>
    </row>
    <row r="147" s="67" customFormat="1" customHeight="1" spans="1:14">
      <c r="A147" s="48" t="s">
        <v>284</v>
      </c>
      <c r="B147" s="24" t="s">
        <v>285</v>
      </c>
      <c r="C147" s="24" t="s">
        <v>285</v>
      </c>
      <c r="D147" s="96" t="s">
        <v>21</v>
      </c>
      <c r="E147" s="24" t="s">
        <v>29</v>
      </c>
      <c r="F147" s="24" t="s">
        <v>23</v>
      </c>
      <c r="G147" s="122">
        <v>1</v>
      </c>
      <c r="H147" s="82">
        <f>I147*G147</f>
        <v>405</v>
      </c>
      <c r="I147" s="82">
        <f>845-K147/G147</f>
        <v>405</v>
      </c>
      <c r="J147" s="123">
        <v>2016.7</v>
      </c>
      <c r="K147" s="82">
        <v>440</v>
      </c>
      <c r="L147" s="24" t="s">
        <v>24</v>
      </c>
      <c r="M147" s="30" t="s">
        <v>25</v>
      </c>
      <c r="N147" s="24" t="s">
        <v>272</v>
      </c>
    </row>
    <row r="148" s="67" customFormat="1" customHeight="1" spans="1:14">
      <c r="A148" s="48" t="s">
        <v>286</v>
      </c>
      <c r="B148" s="24" t="s">
        <v>287</v>
      </c>
      <c r="C148" s="24" t="s">
        <v>287</v>
      </c>
      <c r="D148" s="25" t="s">
        <v>21</v>
      </c>
      <c r="E148" s="24" t="s">
        <v>29</v>
      </c>
      <c r="F148" s="24" t="s">
        <v>23</v>
      </c>
      <c r="G148" s="122">
        <v>1</v>
      </c>
      <c r="H148" s="82">
        <f>I148*G148</f>
        <v>405</v>
      </c>
      <c r="I148" s="82">
        <f>845-K148/G148</f>
        <v>405</v>
      </c>
      <c r="J148" s="123">
        <v>2016.7</v>
      </c>
      <c r="K148" s="82">
        <v>440</v>
      </c>
      <c r="L148" s="24" t="s">
        <v>24</v>
      </c>
      <c r="M148" s="30" t="s">
        <v>25</v>
      </c>
      <c r="N148" s="24" t="s">
        <v>272</v>
      </c>
    </row>
    <row r="149" s="67" customFormat="1" customHeight="1" spans="1:14">
      <c r="A149" s="48" t="s">
        <v>288</v>
      </c>
      <c r="B149" s="24" t="s">
        <v>289</v>
      </c>
      <c r="C149" s="24" t="s">
        <v>289</v>
      </c>
      <c r="D149" s="25" t="s">
        <v>21</v>
      </c>
      <c r="E149" s="24" t="s">
        <v>29</v>
      </c>
      <c r="F149" s="24" t="s">
        <v>23</v>
      </c>
      <c r="G149" s="122">
        <v>2</v>
      </c>
      <c r="H149" s="82">
        <f>I149*G149</f>
        <v>870</v>
      </c>
      <c r="I149" s="82">
        <f>845-K149/G149</f>
        <v>435</v>
      </c>
      <c r="J149" s="123">
        <v>2016.7</v>
      </c>
      <c r="K149" s="82">
        <v>820</v>
      </c>
      <c r="L149" s="50" t="s">
        <v>55</v>
      </c>
      <c r="M149" s="30" t="s">
        <v>25</v>
      </c>
      <c r="N149" s="24" t="s">
        <v>272</v>
      </c>
    </row>
    <row r="150" s="67" customFormat="1" customHeight="1" spans="1:14">
      <c r="A150" s="48"/>
      <c r="B150" s="81"/>
      <c r="C150" s="81" t="s">
        <v>290</v>
      </c>
      <c r="D150" s="25" t="s">
        <v>35</v>
      </c>
      <c r="E150" s="81" t="s">
        <v>22</v>
      </c>
      <c r="F150" s="81" t="s">
        <v>23</v>
      </c>
      <c r="G150" s="83"/>
      <c r="H150" s="82"/>
      <c r="I150" s="82"/>
      <c r="J150" s="84"/>
      <c r="K150" s="82"/>
      <c r="L150" s="47"/>
      <c r="M150" s="30" t="s">
        <v>25</v>
      </c>
      <c r="N150" s="24" t="s">
        <v>272</v>
      </c>
    </row>
    <row r="151" s="67" customFormat="1" customHeight="1" spans="1:14">
      <c r="A151" s="48" t="s">
        <v>291</v>
      </c>
      <c r="B151" s="24" t="s">
        <v>292</v>
      </c>
      <c r="C151" s="24" t="s">
        <v>292</v>
      </c>
      <c r="D151" s="25" t="s">
        <v>21</v>
      </c>
      <c r="E151" s="24" t="s">
        <v>22</v>
      </c>
      <c r="F151" s="24" t="s">
        <v>23</v>
      </c>
      <c r="G151" s="122">
        <v>1</v>
      </c>
      <c r="H151" s="82">
        <f>I151*G151</f>
        <v>315</v>
      </c>
      <c r="I151" s="82">
        <f>845-K151/G151</f>
        <v>315</v>
      </c>
      <c r="J151" s="123">
        <v>2018.1</v>
      </c>
      <c r="K151" s="82">
        <v>530</v>
      </c>
      <c r="L151" s="24" t="s">
        <v>32</v>
      </c>
      <c r="M151" s="30" t="s">
        <v>25</v>
      </c>
      <c r="N151" s="24" t="s">
        <v>272</v>
      </c>
    </row>
    <row r="152" s="67" customFormat="1" customHeight="1" spans="1:14">
      <c r="A152" s="48" t="s">
        <v>293</v>
      </c>
      <c r="B152" s="24" t="s">
        <v>294</v>
      </c>
      <c r="C152" s="24" t="s">
        <v>294</v>
      </c>
      <c r="D152" s="25" t="s">
        <v>21</v>
      </c>
      <c r="E152" s="24" t="s">
        <v>22</v>
      </c>
      <c r="F152" s="24" t="s">
        <v>23</v>
      </c>
      <c r="G152" s="122">
        <v>1</v>
      </c>
      <c r="H152" s="82">
        <f>I152*G152</f>
        <v>445</v>
      </c>
      <c r="I152" s="82">
        <f>845-K152/G152</f>
        <v>445</v>
      </c>
      <c r="J152" s="123">
        <v>2018.1</v>
      </c>
      <c r="K152" s="82">
        <v>400</v>
      </c>
      <c r="L152" s="24" t="s">
        <v>55</v>
      </c>
      <c r="M152" s="30" t="s">
        <v>25</v>
      </c>
      <c r="N152" s="24" t="s">
        <v>272</v>
      </c>
    </row>
    <row r="153" s="67" customFormat="1" customHeight="1" spans="1:14">
      <c r="A153" s="48" t="s">
        <v>295</v>
      </c>
      <c r="B153" s="125" t="s">
        <v>296</v>
      </c>
      <c r="C153" s="125" t="s">
        <v>296</v>
      </c>
      <c r="D153" s="25" t="s">
        <v>21</v>
      </c>
      <c r="E153" s="125" t="s">
        <v>22</v>
      </c>
      <c r="F153" s="125" t="s">
        <v>23</v>
      </c>
      <c r="G153" s="125">
        <v>1</v>
      </c>
      <c r="H153" s="82">
        <f>I153*G153</f>
        <v>445</v>
      </c>
      <c r="I153" s="82">
        <f>845-K153/G153</f>
        <v>445</v>
      </c>
      <c r="J153" s="135">
        <v>2019.1</v>
      </c>
      <c r="K153" s="82">
        <v>400</v>
      </c>
      <c r="L153" s="24" t="s">
        <v>55</v>
      </c>
      <c r="M153" s="103" t="s">
        <v>25</v>
      </c>
      <c r="N153" s="125" t="s">
        <v>272</v>
      </c>
    </row>
    <row r="154" s="67" customFormat="1" customHeight="1" spans="1:14">
      <c r="A154" s="48" t="s">
        <v>297</v>
      </c>
      <c r="B154" s="125" t="s">
        <v>298</v>
      </c>
      <c r="C154" s="125" t="s">
        <v>298</v>
      </c>
      <c r="D154" s="25" t="s">
        <v>21</v>
      </c>
      <c r="E154" s="125" t="s">
        <v>29</v>
      </c>
      <c r="F154" s="125" t="s">
        <v>23</v>
      </c>
      <c r="G154" s="136">
        <v>2</v>
      </c>
      <c r="H154" s="82">
        <f>I154*G154</f>
        <v>790</v>
      </c>
      <c r="I154" s="82">
        <f>845-K154/G154</f>
        <v>395</v>
      </c>
      <c r="J154" s="135">
        <v>2012.1</v>
      </c>
      <c r="K154" s="82">
        <v>900</v>
      </c>
      <c r="L154" s="125" t="s">
        <v>24</v>
      </c>
      <c r="M154" s="104" t="s">
        <v>25</v>
      </c>
      <c r="N154" s="125" t="s">
        <v>299</v>
      </c>
    </row>
    <row r="155" s="67" customFormat="1" customHeight="1" spans="1:14">
      <c r="A155" s="48"/>
      <c r="B155" s="81"/>
      <c r="C155" s="81" t="s">
        <v>300</v>
      </c>
      <c r="D155" s="25" t="s">
        <v>301</v>
      </c>
      <c r="E155" s="81" t="s">
        <v>29</v>
      </c>
      <c r="F155" s="81" t="s">
        <v>23</v>
      </c>
      <c r="G155" s="137"/>
      <c r="H155" s="82"/>
      <c r="I155" s="82"/>
      <c r="J155" s="138"/>
      <c r="K155" s="82"/>
      <c r="L155" s="139"/>
      <c r="M155" s="104" t="s">
        <v>25</v>
      </c>
      <c r="N155" s="125" t="s">
        <v>299</v>
      </c>
    </row>
    <row r="156" s="67" customFormat="1" customHeight="1" spans="1:14">
      <c r="A156" s="48" t="s">
        <v>302</v>
      </c>
      <c r="B156" s="125" t="s">
        <v>303</v>
      </c>
      <c r="C156" s="125" t="s">
        <v>303</v>
      </c>
      <c r="D156" s="25" t="s">
        <v>21</v>
      </c>
      <c r="E156" s="125" t="s">
        <v>22</v>
      </c>
      <c r="F156" s="125" t="s">
        <v>23</v>
      </c>
      <c r="G156" s="136">
        <v>1</v>
      </c>
      <c r="H156" s="82">
        <f>I156*G156</f>
        <v>445</v>
      </c>
      <c r="I156" s="82">
        <f>845-K156/G156</f>
        <v>445</v>
      </c>
      <c r="J156" s="135">
        <v>2012.1</v>
      </c>
      <c r="K156" s="82">
        <v>400</v>
      </c>
      <c r="L156" s="125" t="s">
        <v>181</v>
      </c>
      <c r="M156" s="104" t="s">
        <v>25</v>
      </c>
      <c r="N156" s="125" t="s">
        <v>299</v>
      </c>
    </row>
    <row r="157" s="67" customFormat="1" customHeight="1" spans="1:14">
      <c r="A157" s="48" t="s">
        <v>304</v>
      </c>
      <c r="B157" s="125" t="s">
        <v>305</v>
      </c>
      <c r="C157" s="125" t="s">
        <v>305</v>
      </c>
      <c r="D157" s="25" t="s">
        <v>21</v>
      </c>
      <c r="E157" s="125" t="s">
        <v>29</v>
      </c>
      <c r="F157" s="125" t="s">
        <v>23</v>
      </c>
      <c r="G157" s="136">
        <v>1</v>
      </c>
      <c r="H157" s="82">
        <f>I157*G157</f>
        <v>445</v>
      </c>
      <c r="I157" s="82">
        <f>845-K157/G157</f>
        <v>445</v>
      </c>
      <c r="J157" s="135">
        <v>2016.1</v>
      </c>
      <c r="K157" s="82">
        <v>400</v>
      </c>
      <c r="L157" s="125" t="s">
        <v>55</v>
      </c>
      <c r="M157" s="104" t="s">
        <v>25</v>
      </c>
      <c r="N157" s="125" t="s">
        <v>299</v>
      </c>
    </row>
    <row r="158" s="67" customFormat="1" customHeight="1" spans="1:14">
      <c r="A158" s="48" t="s">
        <v>306</v>
      </c>
      <c r="B158" s="125" t="s">
        <v>307</v>
      </c>
      <c r="C158" s="125" t="s">
        <v>307</v>
      </c>
      <c r="D158" s="25" t="s">
        <v>21</v>
      </c>
      <c r="E158" s="125" t="s">
        <v>22</v>
      </c>
      <c r="F158" s="125" t="s">
        <v>23</v>
      </c>
      <c r="G158" s="136">
        <v>1</v>
      </c>
      <c r="H158" s="82">
        <f>I158*G158</f>
        <v>365</v>
      </c>
      <c r="I158" s="82">
        <f>845-K158/G158</f>
        <v>365</v>
      </c>
      <c r="J158" s="135">
        <v>2016.7</v>
      </c>
      <c r="K158" s="82">
        <v>480</v>
      </c>
      <c r="L158" s="125" t="s">
        <v>24</v>
      </c>
      <c r="M158" s="104" t="s">
        <v>25</v>
      </c>
      <c r="N158" s="125" t="s">
        <v>299</v>
      </c>
    </row>
    <row r="159" s="67" customFormat="1" customHeight="1" spans="1:14">
      <c r="A159" s="48" t="s">
        <v>308</v>
      </c>
      <c r="B159" s="125" t="s">
        <v>309</v>
      </c>
      <c r="C159" s="125" t="s">
        <v>309</v>
      </c>
      <c r="D159" s="25" t="s">
        <v>21</v>
      </c>
      <c r="E159" s="125" t="s">
        <v>22</v>
      </c>
      <c r="F159" s="125" t="s">
        <v>23</v>
      </c>
      <c r="G159" s="136">
        <v>1</v>
      </c>
      <c r="H159" s="82">
        <f>I159*G159</f>
        <v>445</v>
      </c>
      <c r="I159" s="82">
        <f>845-K159/G159</f>
        <v>445</v>
      </c>
      <c r="J159" s="135">
        <v>2016.7</v>
      </c>
      <c r="K159" s="82">
        <v>400</v>
      </c>
      <c r="L159" s="125" t="s">
        <v>24</v>
      </c>
      <c r="M159" s="104" t="s">
        <v>25</v>
      </c>
      <c r="N159" s="125" t="s">
        <v>299</v>
      </c>
    </row>
    <row r="160" s="67" customFormat="1" customHeight="1" spans="1:14">
      <c r="A160" s="48" t="s">
        <v>310</v>
      </c>
      <c r="B160" s="125" t="s">
        <v>311</v>
      </c>
      <c r="C160" s="125" t="s">
        <v>311</v>
      </c>
      <c r="D160" s="25" t="s">
        <v>21</v>
      </c>
      <c r="E160" s="125" t="s">
        <v>29</v>
      </c>
      <c r="F160" s="125" t="s">
        <v>23</v>
      </c>
      <c r="G160" s="136">
        <v>2</v>
      </c>
      <c r="H160" s="82">
        <f>I160*G160</f>
        <v>950</v>
      </c>
      <c r="I160" s="82">
        <f>845-K160/G160</f>
        <v>475</v>
      </c>
      <c r="J160" s="135">
        <v>2016.7</v>
      </c>
      <c r="K160" s="82">
        <v>740</v>
      </c>
      <c r="L160" s="125" t="s">
        <v>24</v>
      </c>
      <c r="M160" s="104" t="s">
        <v>25</v>
      </c>
      <c r="N160" s="125" t="s">
        <v>299</v>
      </c>
    </row>
    <row r="161" s="67" customFormat="1" customHeight="1" spans="1:14">
      <c r="A161" s="48"/>
      <c r="B161" s="125"/>
      <c r="C161" s="140" t="s">
        <v>103</v>
      </c>
      <c r="D161" s="141" t="s">
        <v>312</v>
      </c>
      <c r="E161" s="142" t="s">
        <v>29</v>
      </c>
      <c r="F161" s="141" t="s">
        <v>23</v>
      </c>
      <c r="G161" s="136"/>
      <c r="H161" s="82"/>
      <c r="I161" s="82"/>
      <c r="J161" s="135">
        <v>2023.11</v>
      </c>
      <c r="K161" s="82"/>
      <c r="L161" s="125"/>
      <c r="M161" s="104" t="s">
        <v>25</v>
      </c>
      <c r="N161" s="125" t="s">
        <v>299</v>
      </c>
    </row>
    <row r="162" s="67" customFormat="1" customHeight="1" spans="1:14">
      <c r="A162" s="48" t="s">
        <v>313</v>
      </c>
      <c r="B162" s="125" t="s">
        <v>314</v>
      </c>
      <c r="C162" s="125" t="s">
        <v>314</v>
      </c>
      <c r="D162" s="25" t="s">
        <v>21</v>
      </c>
      <c r="E162" s="125" t="s">
        <v>29</v>
      </c>
      <c r="F162" s="125" t="s">
        <v>23</v>
      </c>
      <c r="G162" s="136">
        <v>1</v>
      </c>
      <c r="H162" s="82">
        <f t="shared" ref="H162:H167" si="8">I162*G162</f>
        <v>445</v>
      </c>
      <c r="I162" s="82">
        <f t="shared" ref="I162:I167" si="9">845-K162/G162</f>
        <v>445</v>
      </c>
      <c r="J162" s="135">
        <v>2016.7</v>
      </c>
      <c r="K162" s="82">
        <v>400</v>
      </c>
      <c r="L162" s="125" t="s">
        <v>24</v>
      </c>
      <c r="M162" s="104" t="s">
        <v>25</v>
      </c>
      <c r="N162" s="125" t="s">
        <v>299</v>
      </c>
    </row>
    <row r="163" s="67" customFormat="1" customHeight="1" spans="1:14">
      <c r="A163" s="48" t="s">
        <v>315</v>
      </c>
      <c r="B163" s="125" t="s">
        <v>316</v>
      </c>
      <c r="C163" s="125" t="s">
        <v>316</v>
      </c>
      <c r="D163" s="25" t="s">
        <v>21</v>
      </c>
      <c r="E163" s="125" t="s">
        <v>22</v>
      </c>
      <c r="F163" s="125" t="s">
        <v>23</v>
      </c>
      <c r="G163" s="136">
        <v>1</v>
      </c>
      <c r="H163" s="82">
        <f t="shared" si="8"/>
        <v>445</v>
      </c>
      <c r="I163" s="82">
        <f t="shared" si="9"/>
        <v>445</v>
      </c>
      <c r="J163" s="135">
        <v>2016.7</v>
      </c>
      <c r="K163" s="82">
        <v>400</v>
      </c>
      <c r="L163" s="125" t="s">
        <v>24</v>
      </c>
      <c r="M163" s="104" t="s">
        <v>25</v>
      </c>
      <c r="N163" s="125" t="s">
        <v>299</v>
      </c>
    </row>
    <row r="164" s="67" customFormat="1" customHeight="1" spans="1:14">
      <c r="A164" s="48" t="s">
        <v>317</v>
      </c>
      <c r="B164" s="81" t="s">
        <v>318</v>
      </c>
      <c r="C164" s="81" t="s">
        <v>318</v>
      </c>
      <c r="D164" s="25" t="s">
        <v>21</v>
      </c>
      <c r="E164" s="81" t="s">
        <v>29</v>
      </c>
      <c r="F164" s="81" t="s">
        <v>23</v>
      </c>
      <c r="G164" s="137">
        <v>1</v>
      </c>
      <c r="H164" s="82">
        <f t="shared" si="8"/>
        <v>445</v>
      </c>
      <c r="I164" s="82">
        <f t="shared" si="9"/>
        <v>445</v>
      </c>
      <c r="J164" s="135">
        <v>2016.7</v>
      </c>
      <c r="K164" s="82">
        <v>400</v>
      </c>
      <c r="L164" s="125" t="s">
        <v>24</v>
      </c>
      <c r="M164" s="104" t="s">
        <v>25</v>
      </c>
      <c r="N164" s="125" t="s">
        <v>299</v>
      </c>
    </row>
    <row r="165" s="67" customFormat="1" customHeight="1" spans="1:14">
      <c r="A165" s="48" t="s">
        <v>319</v>
      </c>
      <c r="B165" s="125" t="s">
        <v>320</v>
      </c>
      <c r="C165" s="125" t="s">
        <v>320</v>
      </c>
      <c r="D165" s="25" t="s">
        <v>21</v>
      </c>
      <c r="E165" s="125" t="s">
        <v>22</v>
      </c>
      <c r="F165" s="125" t="s">
        <v>23</v>
      </c>
      <c r="G165" s="136">
        <v>1</v>
      </c>
      <c r="H165" s="82">
        <f t="shared" si="8"/>
        <v>445</v>
      </c>
      <c r="I165" s="82">
        <f t="shared" si="9"/>
        <v>445</v>
      </c>
      <c r="J165" s="135">
        <v>2016.7</v>
      </c>
      <c r="K165" s="82">
        <v>400</v>
      </c>
      <c r="L165" s="125" t="s">
        <v>24</v>
      </c>
      <c r="M165" s="104" t="s">
        <v>25</v>
      </c>
      <c r="N165" s="125" t="s">
        <v>299</v>
      </c>
    </row>
    <row r="166" s="67" customFormat="1" customHeight="1" spans="1:14">
      <c r="A166" s="48" t="s">
        <v>321</v>
      </c>
      <c r="B166" s="125" t="s">
        <v>322</v>
      </c>
      <c r="C166" s="125" t="s">
        <v>322</v>
      </c>
      <c r="D166" s="134" t="s">
        <v>21</v>
      </c>
      <c r="E166" s="125" t="s">
        <v>29</v>
      </c>
      <c r="F166" s="125" t="s">
        <v>23</v>
      </c>
      <c r="G166" s="136">
        <v>1</v>
      </c>
      <c r="H166" s="82">
        <f t="shared" si="8"/>
        <v>445</v>
      </c>
      <c r="I166" s="82">
        <f t="shared" si="9"/>
        <v>445</v>
      </c>
      <c r="J166" s="135">
        <v>2016.7</v>
      </c>
      <c r="K166" s="82">
        <v>400</v>
      </c>
      <c r="L166" s="125" t="s">
        <v>24</v>
      </c>
      <c r="M166" s="104" t="s">
        <v>25</v>
      </c>
      <c r="N166" s="125" t="s">
        <v>299</v>
      </c>
    </row>
    <row r="167" s="67" customFormat="1" customHeight="1" spans="1:14">
      <c r="A167" s="48" t="s">
        <v>323</v>
      </c>
      <c r="B167" s="125" t="s">
        <v>324</v>
      </c>
      <c r="C167" s="125" t="s">
        <v>324</v>
      </c>
      <c r="D167" s="134" t="s">
        <v>21</v>
      </c>
      <c r="E167" s="125" t="s">
        <v>22</v>
      </c>
      <c r="F167" s="125" t="s">
        <v>23</v>
      </c>
      <c r="G167" s="136">
        <v>4</v>
      </c>
      <c r="H167" s="82">
        <f t="shared" si="8"/>
        <v>1580</v>
      </c>
      <c r="I167" s="82">
        <f t="shared" si="9"/>
        <v>395</v>
      </c>
      <c r="J167" s="135">
        <v>2016.7</v>
      </c>
      <c r="K167" s="82">
        <v>1800</v>
      </c>
      <c r="L167" s="125" t="s">
        <v>24</v>
      </c>
      <c r="M167" s="104" t="s">
        <v>25</v>
      </c>
      <c r="N167" s="125" t="s">
        <v>299</v>
      </c>
    </row>
    <row r="168" s="67" customFormat="1" customHeight="1" spans="1:14">
      <c r="A168" s="48"/>
      <c r="B168" s="125"/>
      <c r="C168" s="129" t="s">
        <v>216</v>
      </c>
      <c r="D168" s="143" t="s">
        <v>83</v>
      </c>
      <c r="E168" s="143" t="s">
        <v>29</v>
      </c>
      <c r="F168" s="125" t="s">
        <v>23</v>
      </c>
      <c r="G168" s="136"/>
      <c r="H168" s="82"/>
      <c r="I168" s="82"/>
      <c r="J168" s="135"/>
      <c r="K168" s="82"/>
      <c r="L168" s="125"/>
      <c r="M168" s="104" t="s">
        <v>25</v>
      </c>
      <c r="N168" s="125" t="s">
        <v>299</v>
      </c>
    </row>
    <row r="169" s="67" customFormat="1" customHeight="1" spans="1:14">
      <c r="A169" s="48"/>
      <c r="B169" s="125"/>
      <c r="C169" s="129" t="s">
        <v>325</v>
      </c>
      <c r="D169" s="25" t="s">
        <v>35</v>
      </c>
      <c r="E169" s="24" t="s">
        <v>29</v>
      </c>
      <c r="F169" s="24" t="s">
        <v>23</v>
      </c>
      <c r="G169" s="136"/>
      <c r="H169" s="82"/>
      <c r="I169" s="82"/>
      <c r="J169" s="135">
        <v>2022.1</v>
      </c>
      <c r="K169" s="82"/>
      <c r="L169" s="125"/>
      <c r="M169" s="104" t="s">
        <v>25</v>
      </c>
      <c r="N169" s="125" t="s">
        <v>299</v>
      </c>
    </row>
    <row r="170" s="67" customFormat="1" customHeight="1" spans="1:14">
      <c r="A170" s="48"/>
      <c r="B170" s="125"/>
      <c r="C170" s="129" t="s">
        <v>326</v>
      </c>
      <c r="D170" s="25" t="s">
        <v>28</v>
      </c>
      <c r="E170" s="24" t="s">
        <v>29</v>
      </c>
      <c r="F170" s="24" t="s">
        <v>23</v>
      </c>
      <c r="G170" s="136"/>
      <c r="H170" s="82"/>
      <c r="I170" s="82"/>
      <c r="J170" s="135">
        <v>2022.1</v>
      </c>
      <c r="K170" s="82"/>
      <c r="L170" s="125"/>
      <c r="M170" s="104" t="s">
        <v>25</v>
      </c>
      <c r="N170" s="125" t="s">
        <v>299</v>
      </c>
    </row>
    <row r="171" s="67" customFormat="1" customHeight="1" spans="1:14">
      <c r="A171" s="48" t="s">
        <v>327</v>
      </c>
      <c r="B171" s="125" t="s">
        <v>328</v>
      </c>
      <c r="C171" s="125" t="s">
        <v>328</v>
      </c>
      <c r="D171" s="25" t="s">
        <v>21</v>
      </c>
      <c r="E171" s="125" t="s">
        <v>29</v>
      </c>
      <c r="F171" s="125" t="s">
        <v>23</v>
      </c>
      <c r="G171" s="136">
        <v>1</v>
      </c>
      <c r="H171" s="82">
        <f>I171*G171</f>
        <v>445</v>
      </c>
      <c r="I171" s="82">
        <f>845-K171/G171</f>
        <v>445</v>
      </c>
      <c r="J171" s="135">
        <v>2016.7</v>
      </c>
      <c r="K171" s="82">
        <v>400</v>
      </c>
      <c r="L171" s="125" t="s">
        <v>24</v>
      </c>
      <c r="M171" s="104" t="s">
        <v>25</v>
      </c>
      <c r="N171" s="125" t="s">
        <v>299</v>
      </c>
    </row>
    <row r="172" s="67" customFormat="1" customHeight="1" spans="1:14">
      <c r="A172" s="48" t="s">
        <v>329</v>
      </c>
      <c r="B172" s="125" t="s">
        <v>330</v>
      </c>
      <c r="C172" s="125" t="s">
        <v>330</v>
      </c>
      <c r="D172" s="25" t="s">
        <v>21</v>
      </c>
      <c r="E172" s="125" t="s">
        <v>29</v>
      </c>
      <c r="F172" s="125" t="s">
        <v>23</v>
      </c>
      <c r="G172" s="125">
        <v>3</v>
      </c>
      <c r="H172" s="82">
        <f>I172*G172</f>
        <v>735</v>
      </c>
      <c r="I172" s="82">
        <f>845-K172/G172</f>
        <v>245</v>
      </c>
      <c r="J172" s="135">
        <v>2016.7</v>
      </c>
      <c r="K172" s="82">
        <v>1800</v>
      </c>
      <c r="L172" s="125" t="s">
        <v>24</v>
      </c>
      <c r="M172" s="103" t="s">
        <v>25</v>
      </c>
      <c r="N172" s="125" t="s">
        <v>299</v>
      </c>
    </row>
    <row r="173" s="67" customFormat="1" customHeight="1" spans="1:14">
      <c r="A173" s="48"/>
      <c r="B173" s="125"/>
      <c r="C173" s="125" t="s">
        <v>331</v>
      </c>
      <c r="D173" s="25" t="s">
        <v>35</v>
      </c>
      <c r="E173" s="125" t="s">
        <v>22</v>
      </c>
      <c r="F173" s="125" t="s">
        <v>23</v>
      </c>
      <c r="G173" s="125"/>
      <c r="H173" s="82"/>
      <c r="I173" s="82"/>
      <c r="J173" s="125"/>
      <c r="K173" s="82"/>
      <c r="L173" s="125"/>
      <c r="M173" s="103" t="s">
        <v>25</v>
      </c>
      <c r="N173" s="125" t="s">
        <v>299</v>
      </c>
    </row>
    <row r="174" s="67" customFormat="1" customHeight="1" spans="1:14">
      <c r="A174" s="48"/>
      <c r="B174" s="125"/>
      <c r="C174" s="125" t="s">
        <v>332</v>
      </c>
      <c r="D174" s="25" t="s">
        <v>37</v>
      </c>
      <c r="E174" s="125" t="s">
        <v>22</v>
      </c>
      <c r="F174" s="125" t="s">
        <v>23</v>
      </c>
      <c r="G174" s="125"/>
      <c r="H174" s="82"/>
      <c r="I174" s="82"/>
      <c r="J174" s="135"/>
      <c r="K174" s="82"/>
      <c r="L174" s="125"/>
      <c r="M174" s="103" t="s">
        <v>25</v>
      </c>
      <c r="N174" s="125" t="s">
        <v>299</v>
      </c>
    </row>
    <row r="175" s="67" customFormat="1" customHeight="1" spans="1:14">
      <c r="A175" s="48" t="s">
        <v>333</v>
      </c>
      <c r="B175" s="125" t="s">
        <v>334</v>
      </c>
      <c r="C175" s="125" t="s">
        <v>334</v>
      </c>
      <c r="D175" s="25" t="s">
        <v>21</v>
      </c>
      <c r="E175" s="125" t="s">
        <v>29</v>
      </c>
      <c r="F175" s="125" t="s">
        <v>23</v>
      </c>
      <c r="G175" s="136">
        <v>1</v>
      </c>
      <c r="H175" s="82">
        <f>I175*G175</f>
        <v>285</v>
      </c>
      <c r="I175" s="82">
        <f>845-K175/G175</f>
        <v>285</v>
      </c>
      <c r="J175" s="135">
        <v>2017.1</v>
      </c>
      <c r="K175" s="82">
        <v>560</v>
      </c>
      <c r="L175" s="125" t="s">
        <v>24</v>
      </c>
      <c r="M175" s="104" t="s">
        <v>25</v>
      </c>
      <c r="N175" s="125" t="s">
        <v>299</v>
      </c>
    </row>
    <row r="176" s="67" customFormat="1" customHeight="1" spans="1:14">
      <c r="A176" s="48" t="s">
        <v>335</v>
      </c>
      <c r="B176" s="125" t="s">
        <v>336</v>
      </c>
      <c r="C176" s="125" t="s">
        <v>336</v>
      </c>
      <c r="D176" s="25" t="s">
        <v>21</v>
      </c>
      <c r="E176" s="125" t="s">
        <v>29</v>
      </c>
      <c r="F176" s="125" t="s">
        <v>23</v>
      </c>
      <c r="G176" s="136">
        <v>2</v>
      </c>
      <c r="H176" s="82">
        <f>I176*G176</f>
        <v>630</v>
      </c>
      <c r="I176" s="82">
        <f>845-K176/G176</f>
        <v>315</v>
      </c>
      <c r="J176" s="135">
        <v>2017.1</v>
      </c>
      <c r="K176" s="82">
        <v>1060</v>
      </c>
      <c r="L176" s="125" t="s">
        <v>32</v>
      </c>
      <c r="M176" s="104" t="s">
        <v>25</v>
      </c>
      <c r="N176" s="125" t="s">
        <v>299</v>
      </c>
    </row>
    <row r="177" s="67" customFormat="1" customHeight="1" spans="1:14">
      <c r="A177" s="48"/>
      <c r="B177" s="81"/>
      <c r="C177" s="81" t="s">
        <v>337</v>
      </c>
      <c r="D177" s="25" t="s">
        <v>28</v>
      </c>
      <c r="E177" s="81" t="s">
        <v>29</v>
      </c>
      <c r="F177" s="81" t="s">
        <v>23</v>
      </c>
      <c r="G177" s="137"/>
      <c r="H177" s="82"/>
      <c r="I177" s="82"/>
      <c r="J177" s="138"/>
      <c r="K177" s="82"/>
      <c r="L177" s="139"/>
      <c r="M177" s="104" t="s">
        <v>25</v>
      </c>
      <c r="N177" s="125" t="s">
        <v>299</v>
      </c>
    </row>
    <row r="178" s="69" customFormat="1" customHeight="1" spans="1:14">
      <c r="A178" s="107" t="s">
        <v>338</v>
      </c>
      <c r="B178" s="144" t="s">
        <v>339</v>
      </c>
      <c r="C178" s="144" t="s">
        <v>339</v>
      </c>
      <c r="D178" s="65" t="s">
        <v>21</v>
      </c>
      <c r="E178" s="144" t="s">
        <v>22</v>
      </c>
      <c r="F178" s="144" t="s">
        <v>23</v>
      </c>
      <c r="G178" s="145">
        <v>1</v>
      </c>
      <c r="H178" s="82">
        <f>I178*G178</f>
        <v>315</v>
      </c>
      <c r="I178" s="82">
        <f>845-K178/G178</f>
        <v>315</v>
      </c>
      <c r="J178" s="146">
        <v>2017.1</v>
      </c>
      <c r="K178" s="90">
        <v>530</v>
      </c>
      <c r="L178" s="144" t="s">
        <v>32</v>
      </c>
      <c r="M178" s="117" t="s">
        <v>25</v>
      </c>
      <c r="N178" s="144" t="s">
        <v>299</v>
      </c>
    </row>
    <row r="179" s="67" customFormat="1" customHeight="1" spans="1:14">
      <c r="A179" s="48" t="s">
        <v>340</v>
      </c>
      <c r="B179" s="125" t="s">
        <v>341</v>
      </c>
      <c r="C179" s="125" t="s">
        <v>341</v>
      </c>
      <c r="D179" s="25" t="s">
        <v>21</v>
      </c>
      <c r="E179" s="125" t="s">
        <v>22</v>
      </c>
      <c r="F179" s="125" t="s">
        <v>23</v>
      </c>
      <c r="G179" s="136">
        <v>1</v>
      </c>
      <c r="H179" s="82">
        <f>I179*G179</f>
        <v>445</v>
      </c>
      <c r="I179" s="82">
        <f>845-K179/G179</f>
        <v>445</v>
      </c>
      <c r="J179" s="135">
        <v>2018.1</v>
      </c>
      <c r="K179" s="82">
        <v>400</v>
      </c>
      <c r="L179" s="125" t="s">
        <v>32</v>
      </c>
      <c r="M179" s="104" t="s">
        <v>25</v>
      </c>
      <c r="N179" s="125" t="s">
        <v>299</v>
      </c>
    </row>
    <row r="180" s="67" customFormat="1" customHeight="1" spans="1:14">
      <c r="A180" s="107" t="s">
        <v>342</v>
      </c>
      <c r="B180" s="125" t="s">
        <v>343</v>
      </c>
      <c r="C180" s="125" t="s">
        <v>343</v>
      </c>
      <c r="D180" s="25" t="s">
        <v>21</v>
      </c>
      <c r="E180" s="125" t="s">
        <v>29</v>
      </c>
      <c r="F180" s="125" t="s">
        <v>23</v>
      </c>
      <c r="G180" s="136">
        <v>3</v>
      </c>
      <c r="H180" s="82">
        <f>I180*G180</f>
        <v>1425</v>
      </c>
      <c r="I180" s="82">
        <f>845-K180/G180</f>
        <v>475</v>
      </c>
      <c r="J180" s="135">
        <v>2018.1</v>
      </c>
      <c r="K180" s="82">
        <v>1110</v>
      </c>
      <c r="L180" s="125" t="s">
        <v>24</v>
      </c>
      <c r="M180" s="104" t="s">
        <v>25</v>
      </c>
      <c r="N180" s="125" t="s">
        <v>299</v>
      </c>
    </row>
    <row r="181" s="67" customFormat="1" customHeight="1" spans="1:14">
      <c r="A181" s="48"/>
      <c r="B181" s="125"/>
      <c r="C181" s="130" t="s">
        <v>344</v>
      </c>
      <c r="D181" s="131" t="s">
        <v>35</v>
      </c>
      <c r="E181" s="132" t="s">
        <v>22</v>
      </c>
      <c r="F181" s="132" t="s">
        <v>23</v>
      </c>
      <c r="G181" s="132"/>
      <c r="H181" s="82"/>
      <c r="I181" s="82"/>
      <c r="J181" s="135"/>
      <c r="K181" s="82"/>
      <c r="L181" s="125"/>
      <c r="M181" s="104" t="s">
        <v>25</v>
      </c>
      <c r="N181" s="125" t="s">
        <v>299</v>
      </c>
    </row>
    <row r="182" s="67" customFormat="1" customHeight="1" spans="1:14">
      <c r="A182" s="48"/>
      <c r="B182" s="125"/>
      <c r="C182" s="130" t="s">
        <v>345</v>
      </c>
      <c r="D182" s="131" t="s">
        <v>28</v>
      </c>
      <c r="E182" s="132" t="s">
        <v>29</v>
      </c>
      <c r="F182" s="132" t="s">
        <v>23</v>
      </c>
      <c r="G182" s="132"/>
      <c r="H182" s="82"/>
      <c r="I182" s="82"/>
      <c r="J182" s="135"/>
      <c r="K182" s="82"/>
      <c r="L182" s="125"/>
      <c r="M182" s="104" t="s">
        <v>25</v>
      </c>
      <c r="N182" s="125" t="s">
        <v>299</v>
      </c>
    </row>
    <row r="183" s="67" customFormat="1" customHeight="1" spans="1:14">
      <c r="A183" s="48" t="s">
        <v>346</v>
      </c>
      <c r="B183" s="125" t="s">
        <v>347</v>
      </c>
      <c r="C183" s="125" t="s">
        <v>347</v>
      </c>
      <c r="D183" s="25" t="s">
        <v>21</v>
      </c>
      <c r="E183" s="125" t="s">
        <v>29</v>
      </c>
      <c r="F183" s="125" t="s">
        <v>23</v>
      </c>
      <c r="G183" s="136">
        <v>1</v>
      </c>
      <c r="H183" s="82">
        <f>I183*G183</f>
        <v>445</v>
      </c>
      <c r="I183" s="82">
        <f>845-K183/G183</f>
        <v>445</v>
      </c>
      <c r="J183" s="135">
        <v>2018.1</v>
      </c>
      <c r="K183" s="82">
        <v>400</v>
      </c>
      <c r="L183" s="125" t="s">
        <v>24</v>
      </c>
      <c r="M183" s="104" t="s">
        <v>25</v>
      </c>
      <c r="N183" s="125" t="s">
        <v>299</v>
      </c>
    </row>
    <row r="184" s="67" customFormat="1" customHeight="1" spans="1:14">
      <c r="A184" s="48" t="s">
        <v>348</v>
      </c>
      <c r="B184" s="125" t="s">
        <v>349</v>
      </c>
      <c r="C184" s="125" t="s">
        <v>349</v>
      </c>
      <c r="D184" s="25" t="s">
        <v>21</v>
      </c>
      <c r="E184" s="125" t="s">
        <v>22</v>
      </c>
      <c r="F184" s="125" t="s">
        <v>23</v>
      </c>
      <c r="G184" s="125">
        <v>2</v>
      </c>
      <c r="H184" s="82">
        <f>I184*G184</f>
        <v>950</v>
      </c>
      <c r="I184" s="82">
        <f>845-K184/G184</f>
        <v>475</v>
      </c>
      <c r="J184" s="135">
        <v>2018.1</v>
      </c>
      <c r="K184" s="82">
        <v>740</v>
      </c>
      <c r="L184" s="125" t="s">
        <v>24</v>
      </c>
      <c r="M184" s="103" t="s">
        <v>25</v>
      </c>
      <c r="N184" s="125" t="s">
        <v>299</v>
      </c>
    </row>
    <row r="185" s="67" customFormat="1" customHeight="1" spans="1:14">
      <c r="A185" s="48"/>
      <c r="B185" s="125"/>
      <c r="C185" s="125" t="s">
        <v>350</v>
      </c>
      <c r="D185" s="25" t="s">
        <v>124</v>
      </c>
      <c r="E185" s="125" t="s">
        <v>22</v>
      </c>
      <c r="F185" s="125" t="s">
        <v>23</v>
      </c>
      <c r="G185" s="125"/>
      <c r="H185" s="82"/>
      <c r="I185" s="82"/>
      <c r="J185" s="135"/>
      <c r="K185" s="82"/>
      <c r="L185" s="125"/>
      <c r="M185" s="103" t="s">
        <v>25</v>
      </c>
      <c r="N185" s="125" t="s">
        <v>299</v>
      </c>
    </row>
    <row r="186" s="67" customFormat="1" customHeight="1" spans="1:14">
      <c r="A186" s="48" t="s">
        <v>351</v>
      </c>
      <c r="B186" s="125" t="s">
        <v>352</v>
      </c>
      <c r="C186" s="125" t="s">
        <v>352</v>
      </c>
      <c r="D186" s="25" t="s">
        <v>21</v>
      </c>
      <c r="E186" s="125" t="s">
        <v>29</v>
      </c>
      <c r="F186" s="125" t="s">
        <v>23</v>
      </c>
      <c r="G186" s="125">
        <v>2</v>
      </c>
      <c r="H186" s="82">
        <f>I186*G186</f>
        <v>950</v>
      </c>
      <c r="I186" s="82">
        <f>845-K186/G186</f>
        <v>475</v>
      </c>
      <c r="J186" s="135">
        <v>2019.1</v>
      </c>
      <c r="K186" s="82">
        <v>740</v>
      </c>
      <c r="L186" s="125" t="s">
        <v>24</v>
      </c>
      <c r="M186" s="103" t="s">
        <v>25</v>
      </c>
      <c r="N186" s="125" t="s">
        <v>299</v>
      </c>
    </row>
    <row r="187" s="67" customFormat="1" customHeight="1" spans="1:14">
      <c r="A187" s="48"/>
      <c r="B187" s="125"/>
      <c r="C187" s="125" t="s">
        <v>353</v>
      </c>
      <c r="D187" s="25" t="s">
        <v>37</v>
      </c>
      <c r="E187" s="125" t="s">
        <v>22</v>
      </c>
      <c r="F187" s="125" t="s">
        <v>23</v>
      </c>
      <c r="G187" s="125"/>
      <c r="H187" s="82"/>
      <c r="I187" s="82"/>
      <c r="J187" s="135"/>
      <c r="K187" s="82"/>
      <c r="L187" s="125"/>
      <c r="M187" s="103" t="s">
        <v>25</v>
      </c>
      <c r="N187" s="125" t="s">
        <v>299</v>
      </c>
    </row>
    <row r="188" s="67" customFormat="1" customHeight="1" spans="1:14">
      <c r="A188" s="80">
        <v>123</v>
      </c>
      <c r="B188" s="24" t="s">
        <v>354</v>
      </c>
      <c r="C188" s="24" t="s">
        <v>354</v>
      </c>
      <c r="D188" s="25" t="s">
        <v>21</v>
      </c>
      <c r="E188" s="24" t="s">
        <v>29</v>
      </c>
      <c r="F188" s="24" t="s">
        <v>23</v>
      </c>
      <c r="G188" s="122">
        <v>1</v>
      </c>
      <c r="H188" s="82">
        <f>I188*G188</f>
        <v>385</v>
      </c>
      <c r="I188" s="82">
        <f>845-K188/G188</f>
        <v>385</v>
      </c>
      <c r="J188" s="123">
        <v>2012.1</v>
      </c>
      <c r="K188" s="82">
        <v>460</v>
      </c>
      <c r="L188" s="24" t="s">
        <v>32</v>
      </c>
      <c r="M188" s="30" t="s">
        <v>25</v>
      </c>
      <c r="N188" s="24" t="s">
        <v>355</v>
      </c>
    </row>
    <row r="189" s="69" customFormat="1" customHeight="1" spans="1:14">
      <c r="A189" s="48" t="s">
        <v>356</v>
      </c>
      <c r="B189" s="126" t="s">
        <v>357</v>
      </c>
      <c r="C189" s="126" t="s">
        <v>357</v>
      </c>
      <c r="D189" s="65" t="s">
        <v>21</v>
      </c>
      <c r="E189" s="126" t="s">
        <v>29</v>
      </c>
      <c r="F189" s="126" t="s">
        <v>23</v>
      </c>
      <c r="G189" s="127">
        <v>2</v>
      </c>
      <c r="H189" s="82">
        <f>I189*G189</f>
        <v>890</v>
      </c>
      <c r="I189" s="82">
        <f>845-K189/G189</f>
        <v>445</v>
      </c>
      <c r="J189" s="128">
        <v>2012.1</v>
      </c>
      <c r="K189" s="90">
        <v>800</v>
      </c>
      <c r="L189" s="126" t="s">
        <v>24</v>
      </c>
      <c r="M189" s="87" t="s">
        <v>25</v>
      </c>
      <c r="N189" s="126" t="s">
        <v>355</v>
      </c>
    </row>
    <row r="190" s="68" customFormat="1" customHeight="1" spans="1:14">
      <c r="A190" s="91"/>
      <c r="B190" s="147"/>
      <c r="C190" s="92" t="s">
        <v>358</v>
      </c>
      <c r="D190" s="65" t="s">
        <v>37</v>
      </c>
      <c r="E190" s="92" t="s">
        <v>22</v>
      </c>
      <c r="F190" s="92" t="s">
        <v>23</v>
      </c>
      <c r="G190" s="148"/>
      <c r="H190" s="149"/>
      <c r="I190" s="149"/>
      <c r="J190" s="150"/>
      <c r="K190" s="149"/>
      <c r="L190" s="151"/>
      <c r="M190" s="87" t="s">
        <v>25</v>
      </c>
      <c r="N190" s="152" t="s">
        <v>355</v>
      </c>
    </row>
    <row r="191" s="67" customFormat="1" customHeight="1" spans="1:14">
      <c r="A191" s="48" t="s">
        <v>359</v>
      </c>
      <c r="B191" s="24" t="s">
        <v>360</v>
      </c>
      <c r="C191" s="24" t="s">
        <v>360</v>
      </c>
      <c r="D191" s="25" t="s">
        <v>21</v>
      </c>
      <c r="E191" s="24" t="s">
        <v>22</v>
      </c>
      <c r="F191" s="24" t="s">
        <v>23</v>
      </c>
      <c r="G191" s="122">
        <v>1</v>
      </c>
      <c r="H191" s="82">
        <f>I191*G191</f>
        <v>265</v>
      </c>
      <c r="I191" s="82">
        <f>845-K191/G191</f>
        <v>265</v>
      </c>
      <c r="J191" s="123">
        <v>2012.1</v>
      </c>
      <c r="K191" s="82">
        <v>580</v>
      </c>
      <c r="L191" s="24" t="s">
        <v>32</v>
      </c>
      <c r="M191" s="30" t="s">
        <v>25</v>
      </c>
      <c r="N191" s="47" t="s">
        <v>355</v>
      </c>
    </row>
    <row r="192" s="67" customFormat="1" customHeight="1" spans="1:14">
      <c r="A192" s="48" t="s">
        <v>361</v>
      </c>
      <c r="B192" s="24" t="s">
        <v>362</v>
      </c>
      <c r="C192" s="24" t="s">
        <v>362</v>
      </c>
      <c r="D192" s="25" t="s">
        <v>21</v>
      </c>
      <c r="E192" s="24" t="s">
        <v>22</v>
      </c>
      <c r="F192" s="24" t="s">
        <v>23</v>
      </c>
      <c r="G192" s="122">
        <v>1</v>
      </c>
      <c r="H192" s="82">
        <f>I192*G192</f>
        <v>235</v>
      </c>
      <c r="I192" s="82">
        <f>845-K192/G192</f>
        <v>235</v>
      </c>
      <c r="J192" s="123">
        <v>2013.1</v>
      </c>
      <c r="K192" s="82">
        <v>610</v>
      </c>
      <c r="L192" s="24" t="s">
        <v>24</v>
      </c>
      <c r="M192" s="30" t="s">
        <v>25</v>
      </c>
      <c r="N192" s="47" t="s">
        <v>355</v>
      </c>
    </row>
    <row r="193" s="67" customFormat="1" customHeight="1" spans="1:14">
      <c r="A193" s="48" t="s">
        <v>363</v>
      </c>
      <c r="B193" s="24" t="s">
        <v>364</v>
      </c>
      <c r="C193" s="24" t="s">
        <v>364</v>
      </c>
      <c r="D193" s="25" t="s">
        <v>21</v>
      </c>
      <c r="E193" s="24" t="s">
        <v>22</v>
      </c>
      <c r="F193" s="24" t="s">
        <v>23</v>
      </c>
      <c r="G193" s="122">
        <v>3</v>
      </c>
      <c r="H193" s="82">
        <f>I193*G193</f>
        <v>1365</v>
      </c>
      <c r="I193" s="82">
        <f>845-K193/G193</f>
        <v>455</v>
      </c>
      <c r="J193" s="123">
        <v>2012.1</v>
      </c>
      <c r="K193" s="82">
        <v>1170</v>
      </c>
      <c r="L193" s="24" t="s">
        <v>24</v>
      </c>
      <c r="M193" s="30" t="s">
        <v>25</v>
      </c>
      <c r="N193" s="47" t="s">
        <v>355</v>
      </c>
    </row>
    <row r="194" s="67" customFormat="1" customHeight="1" spans="1:14">
      <c r="A194" s="48"/>
      <c r="B194" s="81"/>
      <c r="C194" s="81" t="s">
        <v>365</v>
      </c>
      <c r="D194" s="25" t="s">
        <v>28</v>
      </c>
      <c r="E194" s="81" t="s">
        <v>29</v>
      </c>
      <c r="F194" s="81" t="s">
        <v>23</v>
      </c>
      <c r="G194" s="83"/>
      <c r="H194" s="82"/>
      <c r="I194" s="82"/>
      <c r="J194" s="84"/>
      <c r="K194" s="82"/>
      <c r="L194" s="47"/>
      <c r="M194" s="30" t="s">
        <v>25</v>
      </c>
      <c r="N194" s="47" t="s">
        <v>355</v>
      </c>
    </row>
    <row r="195" s="67" customFormat="1" customHeight="1" spans="1:14">
      <c r="A195" s="48"/>
      <c r="B195" s="81"/>
      <c r="C195" s="81" t="s">
        <v>366</v>
      </c>
      <c r="D195" s="25" t="s">
        <v>28</v>
      </c>
      <c r="E195" s="81" t="s">
        <v>29</v>
      </c>
      <c r="F195" s="81" t="s">
        <v>23</v>
      </c>
      <c r="G195" s="83"/>
      <c r="H195" s="82"/>
      <c r="I195" s="82"/>
      <c r="J195" s="84"/>
      <c r="K195" s="82"/>
      <c r="L195" s="47"/>
      <c r="M195" s="30" t="s">
        <v>25</v>
      </c>
      <c r="N195" s="47" t="s">
        <v>355</v>
      </c>
    </row>
    <row r="196" s="67" customFormat="1" customHeight="1" spans="1:14">
      <c r="A196" s="48" t="s">
        <v>367</v>
      </c>
      <c r="B196" s="24" t="s">
        <v>368</v>
      </c>
      <c r="C196" s="24" t="s">
        <v>368</v>
      </c>
      <c r="D196" s="25" t="s">
        <v>21</v>
      </c>
      <c r="E196" s="24" t="s">
        <v>22</v>
      </c>
      <c r="F196" s="24" t="s">
        <v>23</v>
      </c>
      <c r="G196" s="122">
        <v>1</v>
      </c>
      <c r="H196" s="82">
        <f>I196*G196</f>
        <v>445</v>
      </c>
      <c r="I196" s="82">
        <f>845-K196/G196</f>
        <v>445</v>
      </c>
      <c r="J196" s="123">
        <v>2016.7</v>
      </c>
      <c r="K196" s="82">
        <v>400</v>
      </c>
      <c r="L196" s="24" t="s">
        <v>24</v>
      </c>
      <c r="M196" s="30" t="s">
        <v>25</v>
      </c>
      <c r="N196" s="47" t="s">
        <v>355</v>
      </c>
    </row>
    <row r="197" s="67" customFormat="1" customHeight="1" spans="1:14">
      <c r="A197" s="48" t="s">
        <v>369</v>
      </c>
      <c r="B197" s="24" t="s">
        <v>370</v>
      </c>
      <c r="C197" s="24" t="s">
        <v>370</v>
      </c>
      <c r="D197" s="25" t="s">
        <v>21</v>
      </c>
      <c r="E197" s="24" t="s">
        <v>29</v>
      </c>
      <c r="F197" s="24" t="s">
        <v>23</v>
      </c>
      <c r="G197" s="122">
        <v>1</v>
      </c>
      <c r="H197" s="82">
        <f>I197*G197</f>
        <v>445</v>
      </c>
      <c r="I197" s="82">
        <f>845-K197/G197</f>
        <v>445</v>
      </c>
      <c r="J197" s="123">
        <v>2016.7</v>
      </c>
      <c r="K197" s="82">
        <v>400</v>
      </c>
      <c r="L197" s="24" t="s">
        <v>24</v>
      </c>
      <c r="M197" s="30" t="s">
        <v>25</v>
      </c>
      <c r="N197" s="47" t="s">
        <v>355</v>
      </c>
    </row>
    <row r="198" s="67" customFormat="1" customHeight="1" spans="1:14">
      <c r="A198" s="48" t="s">
        <v>371</v>
      </c>
      <c r="B198" s="24" t="s">
        <v>372</v>
      </c>
      <c r="C198" s="24" t="s">
        <v>372</v>
      </c>
      <c r="D198" s="25" t="s">
        <v>21</v>
      </c>
      <c r="E198" s="24" t="s">
        <v>29</v>
      </c>
      <c r="F198" s="24" t="s">
        <v>23</v>
      </c>
      <c r="G198" s="122">
        <v>1</v>
      </c>
      <c r="H198" s="82">
        <f>I198*G198</f>
        <v>315</v>
      </c>
      <c r="I198" s="82">
        <f>845-K198/G198</f>
        <v>315</v>
      </c>
      <c r="J198" s="123">
        <v>2016.7</v>
      </c>
      <c r="K198" s="82">
        <v>530</v>
      </c>
      <c r="L198" s="24" t="s">
        <v>24</v>
      </c>
      <c r="M198" s="30" t="s">
        <v>25</v>
      </c>
      <c r="N198" s="47" t="s">
        <v>355</v>
      </c>
    </row>
    <row r="199" s="67" customFormat="1" customHeight="1" spans="1:14">
      <c r="A199" s="48" t="s">
        <v>373</v>
      </c>
      <c r="B199" s="24" t="s">
        <v>374</v>
      </c>
      <c r="C199" s="24" t="s">
        <v>374</v>
      </c>
      <c r="D199" s="25" t="s">
        <v>21</v>
      </c>
      <c r="E199" s="24" t="s">
        <v>29</v>
      </c>
      <c r="F199" s="24" t="s">
        <v>23</v>
      </c>
      <c r="G199" s="122">
        <v>1</v>
      </c>
      <c r="H199" s="82">
        <f>I199*G199</f>
        <v>445</v>
      </c>
      <c r="I199" s="82">
        <f>845-K199/G199</f>
        <v>445</v>
      </c>
      <c r="J199" s="123">
        <v>2016.7</v>
      </c>
      <c r="K199" s="82">
        <v>400</v>
      </c>
      <c r="L199" s="24" t="s">
        <v>24</v>
      </c>
      <c r="M199" s="30" t="s">
        <v>25</v>
      </c>
      <c r="N199" s="47" t="s">
        <v>355</v>
      </c>
    </row>
    <row r="200" s="67" customFormat="1" customHeight="1" spans="1:14">
      <c r="A200" s="48" t="s">
        <v>375</v>
      </c>
      <c r="B200" s="24" t="s">
        <v>376</v>
      </c>
      <c r="C200" s="24" t="s">
        <v>376</v>
      </c>
      <c r="D200" s="25" t="s">
        <v>21</v>
      </c>
      <c r="E200" s="24" t="s">
        <v>22</v>
      </c>
      <c r="F200" s="24" t="s">
        <v>23</v>
      </c>
      <c r="G200" s="122">
        <v>3</v>
      </c>
      <c r="H200" s="82">
        <f>I200*G200</f>
        <v>885</v>
      </c>
      <c r="I200" s="82">
        <f>845-K200/G200</f>
        <v>295</v>
      </c>
      <c r="J200" s="123">
        <v>2016.7</v>
      </c>
      <c r="K200" s="82">
        <v>1650</v>
      </c>
      <c r="L200" s="24" t="s">
        <v>55</v>
      </c>
      <c r="M200" s="30" t="s">
        <v>25</v>
      </c>
      <c r="N200" s="47" t="s">
        <v>355</v>
      </c>
    </row>
    <row r="201" s="67" customFormat="1" customHeight="1" spans="1:14">
      <c r="A201" s="48"/>
      <c r="B201" s="81"/>
      <c r="C201" s="81" t="s">
        <v>377</v>
      </c>
      <c r="D201" s="25" t="s">
        <v>35</v>
      </c>
      <c r="E201" s="81" t="s">
        <v>29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355</v>
      </c>
    </row>
    <row r="202" s="67" customFormat="1" customHeight="1" spans="1:14">
      <c r="A202" s="48"/>
      <c r="B202" s="81"/>
      <c r="C202" s="81" t="s">
        <v>378</v>
      </c>
      <c r="D202" s="25" t="s">
        <v>37</v>
      </c>
      <c r="E202" s="81" t="s">
        <v>22</v>
      </c>
      <c r="F202" s="81" t="s">
        <v>23</v>
      </c>
      <c r="G202" s="83"/>
      <c r="H202" s="82"/>
      <c r="I202" s="82"/>
      <c r="J202" s="84"/>
      <c r="K202" s="82"/>
      <c r="L202" s="47"/>
      <c r="M202" s="30" t="s">
        <v>25</v>
      </c>
      <c r="N202" s="47" t="s">
        <v>355</v>
      </c>
    </row>
    <row r="203" s="67" customFormat="1" customHeight="1" spans="1:14">
      <c r="A203" s="48" t="s">
        <v>379</v>
      </c>
      <c r="B203" s="24" t="s">
        <v>380</v>
      </c>
      <c r="C203" s="24" t="s">
        <v>380</v>
      </c>
      <c r="D203" s="25" t="s">
        <v>21</v>
      </c>
      <c r="E203" s="24" t="s">
        <v>22</v>
      </c>
      <c r="F203" s="24" t="s">
        <v>23</v>
      </c>
      <c r="G203" s="122">
        <v>3</v>
      </c>
      <c r="H203" s="82">
        <f>I203*G203</f>
        <v>1185</v>
      </c>
      <c r="I203" s="82">
        <f>845-K203/G203</f>
        <v>395</v>
      </c>
      <c r="J203" s="123">
        <v>2016.7</v>
      </c>
      <c r="K203" s="82">
        <v>1350</v>
      </c>
      <c r="L203" s="24" t="s">
        <v>55</v>
      </c>
      <c r="M203" s="30" t="s">
        <v>25</v>
      </c>
      <c r="N203" s="47" t="s">
        <v>355</v>
      </c>
    </row>
    <row r="204" s="67" customFormat="1" customHeight="1" spans="1:14">
      <c r="A204" s="48"/>
      <c r="B204" s="81"/>
      <c r="C204" s="81" t="s">
        <v>381</v>
      </c>
      <c r="D204" s="25" t="s">
        <v>35</v>
      </c>
      <c r="E204" s="81" t="s">
        <v>29</v>
      </c>
      <c r="F204" s="81" t="s">
        <v>23</v>
      </c>
      <c r="G204" s="83"/>
      <c r="H204" s="82"/>
      <c r="I204" s="82"/>
      <c r="J204" s="84"/>
      <c r="K204" s="82"/>
      <c r="L204" s="47"/>
      <c r="M204" s="30" t="s">
        <v>25</v>
      </c>
      <c r="N204" s="47" t="s">
        <v>355</v>
      </c>
    </row>
    <row r="205" s="67" customFormat="1" customHeight="1" spans="1:14">
      <c r="A205" s="48"/>
      <c r="B205" s="81"/>
      <c r="C205" s="81" t="s">
        <v>382</v>
      </c>
      <c r="D205" s="25" t="s">
        <v>37</v>
      </c>
      <c r="E205" s="81" t="s">
        <v>22</v>
      </c>
      <c r="F205" s="81" t="s">
        <v>23</v>
      </c>
      <c r="G205" s="83"/>
      <c r="H205" s="82"/>
      <c r="I205" s="82"/>
      <c r="J205" s="84"/>
      <c r="K205" s="82"/>
      <c r="L205" s="47"/>
      <c r="M205" s="30" t="s">
        <v>25</v>
      </c>
      <c r="N205" s="47" t="s">
        <v>355</v>
      </c>
    </row>
    <row r="206" s="67" customFormat="1" customHeight="1" spans="1:14">
      <c r="A206" s="48" t="s">
        <v>383</v>
      </c>
      <c r="B206" s="24" t="s">
        <v>384</v>
      </c>
      <c r="C206" s="24" t="s">
        <v>384</v>
      </c>
      <c r="D206" s="25" t="s">
        <v>21</v>
      </c>
      <c r="E206" s="24" t="s">
        <v>22</v>
      </c>
      <c r="F206" s="24" t="s">
        <v>23</v>
      </c>
      <c r="G206" s="122">
        <v>1</v>
      </c>
      <c r="H206" s="82">
        <f>I206*G206</f>
        <v>265</v>
      </c>
      <c r="I206" s="82">
        <f>845-K206/G206</f>
        <v>265</v>
      </c>
      <c r="J206" s="123" t="s">
        <v>385</v>
      </c>
      <c r="K206" s="82">
        <v>580</v>
      </c>
      <c r="L206" s="24" t="s">
        <v>24</v>
      </c>
      <c r="M206" s="30" t="s">
        <v>25</v>
      </c>
      <c r="N206" s="47" t="s">
        <v>355</v>
      </c>
    </row>
    <row r="207" s="69" customFormat="1" customHeight="1" spans="1:14">
      <c r="A207" s="107" t="s">
        <v>386</v>
      </c>
      <c r="B207" s="126" t="s">
        <v>387</v>
      </c>
      <c r="C207" s="126" t="s">
        <v>387</v>
      </c>
      <c r="D207" s="65" t="s">
        <v>21</v>
      </c>
      <c r="E207" s="126" t="s">
        <v>29</v>
      </c>
      <c r="F207" s="126" t="s">
        <v>23</v>
      </c>
      <c r="G207" s="127">
        <v>1</v>
      </c>
      <c r="H207" s="82">
        <f>I207*G207</f>
        <v>315</v>
      </c>
      <c r="I207" s="82">
        <f>845-K207/G207</f>
        <v>315</v>
      </c>
      <c r="J207" s="128">
        <v>2018.1</v>
      </c>
      <c r="K207" s="90">
        <v>530</v>
      </c>
      <c r="L207" s="126" t="s">
        <v>24</v>
      </c>
      <c r="M207" s="87" t="s">
        <v>25</v>
      </c>
      <c r="N207" s="152" t="s">
        <v>355</v>
      </c>
    </row>
    <row r="208" s="67" customFormat="1" customHeight="1" spans="1:14">
      <c r="A208" s="48" t="s">
        <v>388</v>
      </c>
      <c r="B208" s="125" t="s">
        <v>389</v>
      </c>
      <c r="C208" s="125" t="s">
        <v>389</v>
      </c>
      <c r="D208" s="25" t="s">
        <v>21</v>
      </c>
      <c r="E208" s="125" t="s">
        <v>22</v>
      </c>
      <c r="F208" s="125" t="s">
        <v>23</v>
      </c>
      <c r="G208" s="125">
        <v>2</v>
      </c>
      <c r="H208" s="82">
        <f>I208*G208</f>
        <v>950</v>
      </c>
      <c r="I208" s="82">
        <f>845-K208/G208</f>
        <v>475</v>
      </c>
      <c r="J208" s="135">
        <v>2019.1</v>
      </c>
      <c r="K208" s="82">
        <v>740</v>
      </c>
      <c r="L208" s="125" t="s">
        <v>32</v>
      </c>
      <c r="M208" s="103" t="s">
        <v>25</v>
      </c>
      <c r="N208" s="125" t="s">
        <v>355</v>
      </c>
    </row>
    <row r="209" s="67" customFormat="1" customHeight="1" spans="1:14">
      <c r="A209" s="48"/>
      <c r="B209" s="125"/>
      <c r="C209" s="125" t="s">
        <v>390</v>
      </c>
      <c r="D209" s="25" t="s">
        <v>35</v>
      </c>
      <c r="E209" s="125" t="s">
        <v>29</v>
      </c>
      <c r="F209" s="125" t="s">
        <v>23</v>
      </c>
      <c r="G209" s="125"/>
      <c r="H209" s="82"/>
      <c r="I209" s="82"/>
      <c r="J209" s="135"/>
      <c r="K209" s="82"/>
      <c r="L209" s="125"/>
      <c r="M209" s="103" t="s">
        <v>25</v>
      </c>
      <c r="N209" s="125" t="s">
        <v>355</v>
      </c>
    </row>
    <row r="210" s="67" customFormat="1" customHeight="1" spans="1:14">
      <c r="A210" s="48" t="s">
        <v>391</v>
      </c>
      <c r="B210" s="24" t="s">
        <v>392</v>
      </c>
      <c r="C210" s="24" t="s">
        <v>392</v>
      </c>
      <c r="D210" s="25" t="s">
        <v>21</v>
      </c>
      <c r="E210" s="24" t="s">
        <v>29</v>
      </c>
      <c r="F210" s="24" t="s">
        <v>23</v>
      </c>
      <c r="G210" s="122">
        <v>1</v>
      </c>
      <c r="H210" s="82">
        <f>I210*G210</f>
        <v>205</v>
      </c>
      <c r="I210" s="82">
        <f>845-K210/G210</f>
        <v>205</v>
      </c>
      <c r="J210" s="123">
        <v>2012.1</v>
      </c>
      <c r="K210" s="82">
        <v>640</v>
      </c>
      <c r="L210" s="24" t="s">
        <v>181</v>
      </c>
      <c r="M210" s="30" t="s">
        <v>25</v>
      </c>
      <c r="N210" s="24" t="s">
        <v>393</v>
      </c>
    </row>
    <row r="211" s="67" customFormat="1" customHeight="1" spans="1:14">
      <c r="A211" s="48" t="s">
        <v>394</v>
      </c>
      <c r="B211" s="24" t="s">
        <v>395</v>
      </c>
      <c r="C211" s="24" t="s">
        <v>395</v>
      </c>
      <c r="D211" s="25" t="s">
        <v>21</v>
      </c>
      <c r="E211" s="24" t="s">
        <v>22</v>
      </c>
      <c r="F211" s="24" t="s">
        <v>23</v>
      </c>
      <c r="G211" s="122">
        <v>2</v>
      </c>
      <c r="H211" s="82">
        <f>I211*G211</f>
        <v>950</v>
      </c>
      <c r="I211" s="82">
        <f>845-K211/G211</f>
        <v>475</v>
      </c>
      <c r="J211" s="123">
        <v>2012.1</v>
      </c>
      <c r="K211" s="82">
        <v>740</v>
      </c>
      <c r="L211" s="24" t="s">
        <v>55</v>
      </c>
      <c r="M211" s="30" t="s">
        <v>25</v>
      </c>
      <c r="N211" s="24" t="s">
        <v>393</v>
      </c>
    </row>
    <row r="212" s="67" customFormat="1" customHeight="1" spans="1:14">
      <c r="A212" s="48"/>
      <c r="B212" s="81"/>
      <c r="C212" s="81" t="s">
        <v>396</v>
      </c>
      <c r="D212" s="25" t="s">
        <v>35</v>
      </c>
      <c r="E212" s="81" t="s">
        <v>29</v>
      </c>
      <c r="F212" s="81" t="s">
        <v>23</v>
      </c>
      <c r="G212" s="83"/>
      <c r="H212" s="82"/>
      <c r="I212" s="82"/>
      <c r="J212" s="84"/>
      <c r="K212" s="82"/>
      <c r="L212" s="47"/>
      <c r="M212" s="30" t="s">
        <v>25</v>
      </c>
      <c r="N212" s="24" t="s">
        <v>393</v>
      </c>
    </row>
    <row r="213" s="67" customFormat="1" customHeight="1" spans="1:14">
      <c r="A213" s="48" t="s">
        <v>397</v>
      </c>
      <c r="B213" s="24" t="s">
        <v>398</v>
      </c>
      <c r="C213" s="24" t="s">
        <v>398</v>
      </c>
      <c r="D213" s="25" t="s">
        <v>21</v>
      </c>
      <c r="E213" s="24" t="s">
        <v>22</v>
      </c>
      <c r="F213" s="24" t="s">
        <v>23</v>
      </c>
      <c r="G213" s="122">
        <v>1</v>
      </c>
      <c r="H213" s="82">
        <f>I213*G213</f>
        <v>445</v>
      </c>
      <c r="I213" s="82">
        <f>845-K213/G213</f>
        <v>445</v>
      </c>
      <c r="J213" s="123">
        <v>2012.1</v>
      </c>
      <c r="K213" s="82">
        <v>400</v>
      </c>
      <c r="L213" s="24" t="s">
        <v>181</v>
      </c>
      <c r="M213" s="30" t="s">
        <v>25</v>
      </c>
      <c r="N213" s="24" t="s">
        <v>393</v>
      </c>
    </row>
    <row r="214" s="67" customFormat="1" customHeight="1" spans="1:14">
      <c r="A214" s="48" t="s">
        <v>399</v>
      </c>
      <c r="B214" s="24" t="s">
        <v>400</v>
      </c>
      <c r="C214" s="24" t="s">
        <v>400</v>
      </c>
      <c r="D214" s="25" t="s">
        <v>21</v>
      </c>
      <c r="E214" s="24" t="s">
        <v>22</v>
      </c>
      <c r="F214" s="24" t="s">
        <v>23</v>
      </c>
      <c r="G214" s="122">
        <v>1</v>
      </c>
      <c r="H214" s="82">
        <f>I214*G214</f>
        <v>445</v>
      </c>
      <c r="I214" s="82">
        <f>845-K214/G214</f>
        <v>445</v>
      </c>
      <c r="J214" s="123">
        <v>2013.1</v>
      </c>
      <c r="K214" s="82">
        <v>400</v>
      </c>
      <c r="L214" s="24" t="s">
        <v>32</v>
      </c>
      <c r="M214" s="30" t="s">
        <v>25</v>
      </c>
      <c r="N214" s="24" t="s">
        <v>393</v>
      </c>
    </row>
    <row r="215" s="67" customFormat="1" customHeight="1" spans="1:14">
      <c r="A215" s="48" t="s">
        <v>401</v>
      </c>
      <c r="B215" s="24" t="s">
        <v>402</v>
      </c>
      <c r="C215" s="24" t="s">
        <v>402</v>
      </c>
      <c r="D215" s="25" t="s">
        <v>21</v>
      </c>
      <c r="E215" s="24" t="s">
        <v>22</v>
      </c>
      <c r="F215" s="24" t="s">
        <v>23</v>
      </c>
      <c r="G215" s="122">
        <v>1</v>
      </c>
      <c r="H215" s="82">
        <f>I215*G215</f>
        <v>405</v>
      </c>
      <c r="I215" s="82">
        <f>845-K215/G215</f>
        <v>405</v>
      </c>
      <c r="J215" s="123">
        <v>2016.1</v>
      </c>
      <c r="K215" s="82">
        <v>440</v>
      </c>
      <c r="L215" s="24" t="s">
        <v>24</v>
      </c>
      <c r="M215" s="30" t="s">
        <v>25</v>
      </c>
      <c r="N215" s="24" t="s">
        <v>393</v>
      </c>
    </row>
    <row r="216" s="67" customFormat="1" customHeight="1" spans="1:14">
      <c r="A216" s="48" t="s">
        <v>403</v>
      </c>
      <c r="B216" s="24" t="s">
        <v>404</v>
      </c>
      <c r="C216" s="24" t="s">
        <v>404</v>
      </c>
      <c r="D216" s="25" t="s">
        <v>21</v>
      </c>
      <c r="E216" s="24" t="s">
        <v>22</v>
      </c>
      <c r="F216" s="24" t="s">
        <v>23</v>
      </c>
      <c r="G216" s="122">
        <v>2</v>
      </c>
      <c r="H216" s="82">
        <f>I216*G216</f>
        <v>950</v>
      </c>
      <c r="I216" s="82">
        <f>845-K216/G216</f>
        <v>475</v>
      </c>
      <c r="J216" s="123">
        <v>2012.1</v>
      </c>
      <c r="K216" s="82">
        <v>740</v>
      </c>
      <c r="L216" s="24" t="s">
        <v>24</v>
      </c>
      <c r="M216" s="30" t="s">
        <v>25</v>
      </c>
      <c r="N216" s="24" t="s">
        <v>393</v>
      </c>
    </row>
    <row r="217" s="67" customFormat="1" customHeight="1" spans="1:14">
      <c r="A217" s="64"/>
      <c r="B217" s="81"/>
      <c r="C217" s="81" t="s">
        <v>405</v>
      </c>
      <c r="D217" s="25" t="s">
        <v>406</v>
      </c>
      <c r="E217" s="81" t="s">
        <v>22</v>
      </c>
      <c r="F217" s="81" t="s">
        <v>23</v>
      </c>
      <c r="G217" s="83"/>
      <c r="H217" s="82"/>
      <c r="I217" s="82"/>
      <c r="J217" s="84"/>
      <c r="K217" s="82"/>
      <c r="L217" s="47"/>
      <c r="M217" s="30" t="s">
        <v>25</v>
      </c>
      <c r="N217" s="24" t="s">
        <v>393</v>
      </c>
    </row>
    <row r="218" s="67" customFormat="1" customHeight="1" spans="1:14">
      <c r="A218" s="48" t="s">
        <v>407</v>
      </c>
      <c r="B218" s="24" t="s">
        <v>408</v>
      </c>
      <c r="C218" s="24" t="s">
        <v>408</v>
      </c>
      <c r="D218" s="25" t="s">
        <v>21</v>
      </c>
      <c r="E218" s="24" t="s">
        <v>22</v>
      </c>
      <c r="F218" s="24" t="s">
        <v>23</v>
      </c>
      <c r="G218" s="122">
        <v>3</v>
      </c>
      <c r="H218" s="82">
        <f>I218*G218</f>
        <v>735</v>
      </c>
      <c r="I218" s="82">
        <f>845-K218/G218</f>
        <v>245</v>
      </c>
      <c r="J218" s="123">
        <v>2012.1</v>
      </c>
      <c r="K218" s="82">
        <v>1800</v>
      </c>
      <c r="L218" s="24" t="s">
        <v>24</v>
      </c>
      <c r="M218" s="30" t="s">
        <v>25</v>
      </c>
      <c r="N218" s="24" t="s">
        <v>393</v>
      </c>
    </row>
    <row r="219" s="67" customFormat="1" customHeight="1" spans="1:14">
      <c r="A219" s="64"/>
      <c r="B219" s="81"/>
      <c r="C219" s="81" t="s">
        <v>409</v>
      </c>
      <c r="D219" s="25" t="s">
        <v>35</v>
      </c>
      <c r="E219" s="81" t="s">
        <v>29</v>
      </c>
      <c r="F219" s="81" t="s">
        <v>23</v>
      </c>
      <c r="G219" s="83"/>
      <c r="H219" s="82"/>
      <c r="I219" s="82"/>
      <c r="J219" s="84"/>
      <c r="K219" s="82"/>
      <c r="L219" s="47"/>
      <c r="M219" s="30" t="s">
        <v>25</v>
      </c>
      <c r="N219" s="24" t="s">
        <v>393</v>
      </c>
    </row>
    <row r="220" s="67" customFormat="1" customHeight="1" spans="1:14">
      <c r="A220" s="64"/>
      <c r="B220" s="81"/>
      <c r="C220" s="81" t="s">
        <v>410</v>
      </c>
      <c r="D220" s="25" t="s">
        <v>37</v>
      </c>
      <c r="E220" s="81" t="s">
        <v>22</v>
      </c>
      <c r="F220" s="81" t="s">
        <v>23</v>
      </c>
      <c r="G220" s="83"/>
      <c r="H220" s="82"/>
      <c r="I220" s="82"/>
      <c r="J220" s="84"/>
      <c r="K220" s="82"/>
      <c r="L220" s="47"/>
      <c r="M220" s="30" t="s">
        <v>25</v>
      </c>
      <c r="N220" s="24" t="s">
        <v>393</v>
      </c>
    </row>
    <row r="221" s="67" customFormat="1" customHeight="1" spans="1:14">
      <c r="A221" s="48" t="s">
        <v>411</v>
      </c>
      <c r="B221" s="24" t="s">
        <v>412</v>
      </c>
      <c r="C221" s="24" t="s">
        <v>412</v>
      </c>
      <c r="D221" s="25" t="s">
        <v>21</v>
      </c>
      <c r="E221" s="24" t="s">
        <v>22</v>
      </c>
      <c r="F221" s="24" t="s">
        <v>23</v>
      </c>
      <c r="G221" s="122">
        <v>1</v>
      </c>
      <c r="H221" s="82">
        <f>I221*G221</f>
        <v>445</v>
      </c>
      <c r="I221" s="82">
        <f>845-K221/G221</f>
        <v>445</v>
      </c>
      <c r="J221" s="123">
        <v>2014.1</v>
      </c>
      <c r="K221" s="82">
        <v>400</v>
      </c>
      <c r="L221" s="24" t="s">
        <v>32</v>
      </c>
      <c r="M221" s="30" t="s">
        <v>25</v>
      </c>
      <c r="N221" s="24" t="s">
        <v>393</v>
      </c>
    </row>
    <row r="222" s="67" customFormat="1" customHeight="1" spans="1:14">
      <c r="A222" s="48" t="s">
        <v>413</v>
      </c>
      <c r="B222" s="24" t="s">
        <v>414</v>
      </c>
      <c r="C222" s="24" t="s">
        <v>414</v>
      </c>
      <c r="D222" s="25" t="s">
        <v>21</v>
      </c>
      <c r="E222" s="24" t="s">
        <v>22</v>
      </c>
      <c r="F222" s="24" t="s">
        <v>23</v>
      </c>
      <c r="G222" s="122">
        <v>3</v>
      </c>
      <c r="H222" s="82">
        <f>I222*G222</f>
        <v>945</v>
      </c>
      <c r="I222" s="82">
        <f>845-K222/G222</f>
        <v>315</v>
      </c>
      <c r="J222" s="123">
        <v>2016.7</v>
      </c>
      <c r="K222" s="82">
        <v>1590</v>
      </c>
      <c r="L222" s="24" t="s">
        <v>24</v>
      </c>
      <c r="M222" s="30" t="s">
        <v>25</v>
      </c>
      <c r="N222" s="24" t="s">
        <v>393</v>
      </c>
    </row>
    <row r="223" s="67" customFormat="1" customHeight="1" spans="1:14">
      <c r="A223" s="48"/>
      <c r="B223" s="24"/>
      <c r="C223" s="129" t="s">
        <v>415</v>
      </c>
      <c r="D223" s="143" t="s">
        <v>124</v>
      </c>
      <c r="E223" s="143" t="s">
        <v>22</v>
      </c>
      <c r="F223" s="24" t="s">
        <v>23</v>
      </c>
      <c r="G223" s="122"/>
      <c r="H223" s="82"/>
      <c r="I223" s="82"/>
      <c r="J223" s="123"/>
      <c r="K223" s="82"/>
      <c r="L223" s="24"/>
      <c r="M223" s="30"/>
      <c r="N223" s="24" t="s">
        <v>393</v>
      </c>
    </row>
    <row r="224" s="67" customFormat="1" customHeight="1" spans="1:14">
      <c r="A224" s="48"/>
      <c r="B224" s="24"/>
      <c r="C224" s="129" t="s">
        <v>127</v>
      </c>
      <c r="D224" s="143" t="s">
        <v>83</v>
      </c>
      <c r="E224" s="143" t="s">
        <v>29</v>
      </c>
      <c r="F224" s="24" t="s">
        <v>23</v>
      </c>
      <c r="G224" s="122"/>
      <c r="H224" s="82"/>
      <c r="I224" s="82"/>
      <c r="J224" s="123"/>
      <c r="K224" s="82"/>
      <c r="L224" s="24"/>
      <c r="M224" s="30"/>
      <c r="N224" s="24" t="s">
        <v>393</v>
      </c>
    </row>
    <row r="225" s="67" customFormat="1" customHeight="1" spans="1:14">
      <c r="A225" s="48" t="s">
        <v>416</v>
      </c>
      <c r="B225" s="24" t="s">
        <v>417</v>
      </c>
      <c r="C225" s="24" t="s">
        <v>417</v>
      </c>
      <c r="D225" s="25" t="s">
        <v>21</v>
      </c>
      <c r="E225" s="24" t="s">
        <v>22</v>
      </c>
      <c r="F225" s="24" t="s">
        <v>23</v>
      </c>
      <c r="G225" s="122">
        <v>2</v>
      </c>
      <c r="H225" s="82">
        <f>I225*G225</f>
        <v>830</v>
      </c>
      <c r="I225" s="82">
        <f>845-K225/G225</f>
        <v>415</v>
      </c>
      <c r="J225" s="123">
        <v>2017.1</v>
      </c>
      <c r="K225" s="82">
        <v>860</v>
      </c>
      <c r="L225" s="24" t="s">
        <v>24</v>
      </c>
      <c r="M225" s="30" t="s">
        <v>25</v>
      </c>
      <c r="N225" s="24" t="s">
        <v>393</v>
      </c>
    </row>
    <row r="226" s="67" customFormat="1" customHeight="1" spans="1:14">
      <c r="A226" s="48"/>
      <c r="B226" s="24"/>
      <c r="C226" s="24" t="s">
        <v>418</v>
      </c>
      <c r="D226" s="25" t="s">
        <v>124</v>
      </c>
      <c r="E226" s="24" t="s">
        <v>22</v>
      </c>
      <c r="F226" s="24" t="s">
        <v>23</v>
      </c>
      <c r="G226" s="122"/>
      <c r="H226" s="82"/>
      <c r="I226" s="82"/>
      <c r="J226" s="123"/>
      <c r="K226" s="82"/>
      <c r="L226" s="24"/>
      <c r="M226" s="30" t="s">
        <v>25</v>
      </c>
      <c r="N226" s="24" t="s">
        <v>393</v>
      </c>
    </row>
    <row r="227" s="67" customFormat="1" customHeight="1" spans="1:14">
      <c r="A227" s="48" t="s">
        <v>419</v>
      </c>
      <c r="B227" s="24" t="s">
        <v>420</v>
      </c>
      <c r="C227" s="24" t="s">
        <v>420</v>
      </c>
      <c r="D227" s="25" t="s">
        <v>21</v>
      </c>
      <c r="E227" s="24" t="s">
        <v>29</v>
      </c>
      <c r="F227" s="24" t="s">
        <v>23</v>
      </c>
      <c r="G227" s="122">
        <v>1</v>
      </c>
      <c r="H227" s="82">
        <f>I227*G227</f>
        <v>445</v>
      </c>
      <c r="I227" s="82">
        <f>845-K227/G227</f>
        <v>445</v>
      </c>
      <c r="J227" s="123">
        <v>2018.1</v>
      </c>
      <c r="K227" s="82">
        <v>400</v>
      </c>
      <c r="L227" s="24" t="s">
        <v>24</v>
      </c>
      <c r="M227" s="30" t="s">
        <v>25</v>
      </c>
      <c r="N227" s="24" t="s">
        <v>393</v>
      </c>
    </row>
    <row r="228" s="67" customFormat="1" customHeight="1" spans="1:14">
      <c r="A228" s="48" t="s">
        <v>421</v>
      </c>
      <c r="B228" s="153" t="s">
        <v>422</v>
      </c>
      <c r="C228" s="153" t="s">
        <v>422</v>
      </c>
      <c r="D228" s="25" t="s">
        <v>21</v>
      </c>
      <c r="E228" s="125" t="s">
        <v>29</v>
      </c>
      <c r="F228" s="125" t="s">
        <v>23</v>
      </c>
      <c r="G228" s="125">
        <v>1</v>
      </c>
      <c r="H228" s="82">
        <f>I228*G228</f>
        <v>445</v>
      </c>
      <c r="I228" s="82">
        <f>845-K228/G228</f>
        <v>445</v>
      </c>
      <c r="J228" s="135">
        <v>2019.1</v>
      </c>
      <c r="K228" s="82">
        <v>400</v>
      </c>
      <c r="L228" s="24" t="s">
        <v>24</v>
      </c>
      <c r="M228" s="103" t="s">
        <v>25</v>
      </c>
      <c r="N228" s="125" t="s">
        <v>393</v>
      </c>
    </row>
    <row r="229" s="67" customFormat="1" customHeight="1" spans="1:14">
      <c r="A229" s="48" t="s">
        <v>423</v>
      </c>
      <c r="B229" s="24" t="s">
        <v>424</v>
      </c>
      <c r="C229" s="24" t="s">
        <v>424</v>
      </c>
      <c r="D229" s="25" t="s">
        <v>21</v>
      </c>
      <c r="E229" s="24" t="s">
        <v>29</v>
      </c>
      <c r="F229" s="24" t="s">
        <v>23</v>
      </c>
      <c r="G229" s="122">
        <v>2</v>
      </c>
      <c r="H229" s="82">
        <f>I229*G229</f>
        <v>490</v>
      </c>
      <c r="I229" s="82">
        <f>845-K229/G229</f>
        <v>245</v>
      </c>
      <c r="J229" s="123">
        <v>2016.7</v>
      </c>
      <c r="K229" s="82">
        <v>1200</v>
      </c>
      <c r="L229" s="24" t="s">
        <v>24</v>
      </c>
      <c r="M229" s="30" t="s">
        <v>25</v>
      </c>
      <c r="N229" s="24" t="s">
        <v>425</v>
      </c>
    </row>
    <row r="230" s="67" customFormat="1" customHeight="1" spans="1:14">
      <c r="A230" s="107"/>
      <c r="B230" s="126"/>
      <c r="C230" s="154" t="s">
        <v>426</v>
      </c>
      <c r="D230" s="155" t="s">
        <v>35</v>
      </c>
      <c r="E230" s="156" t="s">
        <v>22</v>
      </c>
      <c r="F230" s="156" t="s">
        <v>23</v>
      </c>
      <c r="G230" s="127"/>
      <c r="H230" s="90"/>
      <c r="I230" s="82"/>
      <c r="J230" s="157">
        <v>2020.4</v>
      </c>
      <c r="K230" s="90"/>
      <c r="L230" s="156"/>
      <c r="M230" s="87" t="s">
        <v>25</v>
      </c>
      <c r="N230" s="126" t="s">
        <v>425</v>
      </c>
    </row>
    <row r="231" s="70" customFormat="1" customHeight="1" spans="1:14">
      <c r="A231" s="107" t="s">
        <v>427</v>
      </c>
      <c r="B231" s="158" t="s">
        <v>428</v>
      </c>
      <c r="C231" s="158" t="s">
        <v>428</v>
      </c>
      <c r="D231" s="159" t="s">
        <v>21</v>
      </c>
      <c r="E231" s="160" t="s">
        <v>22</v>
      </c>
      <c r="F231" s="160" t="s">
        <v>23</v>
      </c>
      <c r="G231" s="161">
        <v>5</v>
      </c>
      <c r="H231" s="82">
        <f>I231*G231</f>
        <v>1975</v>
      </c>
      <c r="I231" s="82">
        <f>845-K231/G231</f>
        <v>395</v>
      </c>
      <c r="J231" s="160">
        <v>2019.11</v>
      </c>
      <c r="K231" s="90">
        <v>2250</v>
      </c>
      <c r="L231" s="160" t="s">
        <v>24</v>
      </c>
      <c r="M231" s="160" t="s">
        <v>25</v>
      </c>
      <c r="N231" s="160" t="s">
        <v>272</v>
      </c>
    </row>
    <row r="232" s="70" customFormat="1" customHeight="1" spans="1:14">
      <c r="A232" s="162"/>
      <c r="B232" s="161"/>
      <c r="C232" s="126" t="s">
        <v>429</v>
      </c>
      <c r="D232" s="163" t="s">
        <v>35</v>
      </c>
      <c r="E232" s="126" t="s">
        <v>29</v>
      </c>
      <c r="F232" s="126" t="s">
        <v>23</v>
      </c>
      <c r="G232" s="160"/>
      <c r="H232" s="90"/>
      <c r="I232" s="82"/>
      <c r="J232" s="160">
        <v>2013.1</v>
      </c>
      <c r="K232" s="164"/>
      <c r="L232" s="160"/>
      <c r="M232" s="87" t="s">
        <v>25</v>
      </c>
      <c r="N232" s="160" t="s">
        <v>272</v>
      </c>
    </row>
    <row r="233" s="70" customFormat="1" customHeight="1" spans="1:14">
      <c r="A233" s="162"/>
      <c r="B233" s="161"/>
      <c r="C233" s="161" t="s">
        <v>430</v>
      </c>
      <c r="D233" s="159" t="s">
        <v>253</v>
      </c>
      <c r="E233" s="160" t="s">
        <v>22</v>
      </c>
      <c r="F233" s="160" t="s">
        <v>23</v>
      </c>
      <c r="G233" s="160"/>
      <c r="H233" s="90"/>
      <c r="I233" s="82"/>
      <c r="J233" s="160">
        <v>2019.11</v>
      </c>
      <c r="K233" s="164"/>
      <c r="L233" s="160"/>
      <c r="M233" s="160" t="s">
        <v>25</v>
      </c>
      <c r="N233" s="160" t="s">
        <v>272</v>
      </c>
    </row>
    <row r="234" s="70" customFormat="1" customHeight="1" spans="1:14">
      <c r="A234" s="162"/>
      <c r="B234" s="161"/>
      <c r="C234" s="165" t="s">
        <v>431</v>
      </c>
      <c r="D234" s="159" t="s">
        <v>28</v>
      </c>
      <c r="E234" s="160" t="s">
        <v>29</v>
      </c>
      <c r="F234" s="160" t="s">
        <v>23</v>
      </c>
      <c r="G234" s="160"/>
      <c r="H234" s="90"/>
      <c r="I234" s="82"/>
      <c r="J234" s="160">
        <v>2020.04</v>
      </c>
      <c r="K234" s="164"/>
      <c r="L234" s="160"/>
      <c r="M234" s="87" t="s">
        <v>25</v>
      </c>
      <c r="N234" s="160" t="s">
        <v>272</v>
      </c>
    </row>
    <row r="235" s="70" customFormat="1" customHeight="1" spans="1:14">
      <c r="A235" s="162"/>
      <c r="B235" s="158"/>
      <c r="C235" s="158" t="s">
        <v>432</v>
      </c>
      <c r="D235" s="159" t="s">
        <v>28</v>
      </c>
      <c r="E235" s="160" t="s">
        <v>29</v>
      </c>
      <c r="F235" s="160" t="s">
        <v>23</v>
      </c>
      <c r="G235" s="160"/>
      <c r="H235" s="90"/>
      <c r="I235" s="82"/>
      <c r="J235" s="160"/>
      <c r="K235" s="164"/>
      <c r="L235" s="160"/>
      <c r="M235" s="160" t="s">
        <v>25</v>
      </c>
      <c r="N235" s="160" t="s">
        <v>272</v>
      </c>
    </row>
    <row r="236" s="67" customFormat="1" customHeight="1" spans="1:14">
      <c r="A236" s="80">
        <v>151</v>
      </c>
      <c r="B236" s="166" t="s">
        <v>433</v>
      </c>
      <c r="C236" s="166" t="s">
        <v>433</v>
      </c>
      <c r="D236" s="167" t="s">
        <v>21</v>
      </c>
      <c r="E236" s="132" t="s">
        <v>29</v>
      </c>
      <c r="F236" s="132" t="s">
        <v>23</v>
      </c>
      <c r="G236" s="132">
        <v>1</v>
      </c>
      <c r="H236" s="82">
        <f>I236*G236</f>
        <v>395</v>
      </c>
      <c r="I236" s="82">
        <f>845-K236/G236</f>
        <v>395</v>
      </c>
      <c r="J236" s="132">
        <v>2020.1</v>
      </c>
      <c r="K236" s="131">
        <v>450</v>
      </c>
      <c r="L236" s="132" t="s">
        <v>32</v>
      </c>
      <c r="M236" s="30" t="s">
        <v>25</v>
      </c>
      <c r="N236" s="132" t="s">
        <v>33</v>
      </c>
    </row>
    <row r="237" s="67" customFormat="1" customHeight="1" spans="1:14">
      <c r="A237" s="48" t="s">
        <v>434</v>
      </c>
      <c r="B237" s="166" t="s">
        <v>435</v>
      </c>
      <c r="C237" s="166" t="s">
        <v>435</v>
      </c>
      <c r="D237" s="131" t="s">
        <v>21</v>
      </c>
      <c r="E237" s="132" t="s">
        <v>22</v>
      </c>
      <c r="F237" s="132" t="s">
        <v>23</v>
      </c>
      <c r="G237" s="132">
        <v>3</v>
      </c>
      <c r="H237" s="82">
        <f>I237*G237</f>
        <v>1035</v>
      </c>
      <c r="I237" s="82">
        <f>845-K237/G237</f>
        <v>345</v>
      </c>
      <c r="J237" s="132">
        <v>2020.1</v>
      </c>
      <c r="K237" s="131">
        <v>1500</v>
      </c>
      <c r="L237" s="132" t="s">
        <v>32</v>
      </c>
      <c r="M237" s="30" t="s">
        <v>25</v>
      </c>
      <c r="N237" s="132" t="s">
        <v>76</v>
      </c>
    </row>
    <row r="238" s="67" customFormat="1" customHeight="1" spans="1:14">
      <c r="A238" s="64"/>
      <c r="B238" s="166"/>
      <c r="C238" s="166" t="s">
        <v>436</v>
      </c>
      <c r="D238" s="131" t="s">
        <v>35</v>
      </c>
      <c r="E238" s="132" t="s">
        <v>29</v>
      </c>
      <c r="F238" s="132" t="s">
        <v>23</v>
      </c>
      <c r="G238" s="132"/>
      <c r="H238" s="82"/>
      <c r="I238" s="82"/>
      <c r="J238" s="132"/>
      <c r="K238" s="131"/>
      <c r="L238" s="132"/>
      <c r="M238" s="30" t="s">
        <v>25</v>
      </c>
      <c r="N238" s="132" t="s">
        <v>76</v>
      </c>
    </row>
    <row r="239" s="67" customFormat="1" customHeight="1" spans="1:14">
      <c r="A239" s="64"/>
      <c r="B239" s="166"/>
      <c r="C239" s="166" t="s">
        <v>437</v>
      </c>
      <c r="D239" s="131" t="s">
        <v>37</v>
      </c>
      <c r="E239" s="132" t="s">
        <v>22</v>
      </c>
      <c r="F239" s="132" t="s">
        <v>23</v>
      </c>
      <c r="G239" s="132"/>
      <c r="H239" s="82"/>
      <c r="I239" s="82"/>
      <c r="J239" s="132"/>
      <c r="K239" s="131"/>
      <c r="L239" s="132"/>
      <c r="M239" s="30" t="s">
        <v>25</v>
      </c>
      <c r="N239" s="132" t="s">
        <v>76</v>
      </c>
    </row>
    <row r="240" s="67" customFormat="1" customHeight="1" spans="1:14">
      <c r="A240" s="80">
        <v>153</v>
      </c>
      <c r="B240" s="166" t="s">
        <v>438</v>
      </c>
      <c r="C240" s="166" t="s">
        <v>438</v>
      </c>
      <c r="D240" s="131" t="s">
        <v>21</v>
      </c>
      <c r="E240" s="132" t="s">
        <v>29</v>
      </c>
      <c r="F240" s="132" t="s">
        <v>23</v>
      </c>
      <c r="G240" s="132">
        <v>1</v>
      </c>
      <c r="H240" s="82">
        <f>I240*G240</f>
        <v>395</v>
      </c>
      <c r="I240" s="82">
        <f>845-K240/G240</f>
        <v>395</v>
      </c>
      <c r="J240" s="132">
        <v>2020.1</v>
      </c>
      <c r="K240" s="131">
        <v>450</v>
      </c>
      <c r="L240" s="132" t="s">
        <v>24</v>
      </c>
      <c r="M240" s="30" t="s">
        <v>25</v>
      </c>
      <c r="N240" s="132" t="s">
        <v>76</v>
      </c>
    </row>
    <row r="241" s="67" customFormat="1" customHeight="1" spans="1:14">
      <c r="A241" s="80">
        <v>154</v>
      </c>
      <c r="B241" s="166" t="s">
        <v>439</v>
      </c>
      <c r="C241" s="166" t="s">
        <v>439</v>
      </c>
      <c r="D241" s="131" t="s">
        <v>21</v>
      </c>
      <c r="E241" s="132" t="s">
        <v>29</v>
      </c>
      <c r="F241" s="132" t="s">
        <v>23</v>
      </c>
      <c r="G241" s="132">
        <v>2</v>
      </c>
      <c r="H241" s="82">
        <f>I241*G241</f>
        <v>190</v>
      </c>
      <c r="I241" s="82">
        <f>845-K241/G241</f>
        <v>95</v>
      </c>
      <c r="J241" s="132">
        <v>2020.1</v>
      </c>
      <c r="K241" s="131">
        <v>1500</v>
      </c>
      <c r="L241" s="97" t="s">
        <v>55</v>
      </c>
      <c r="M241" s="30" t="s">
        <v>25</v>
      </c>
      <c r="N241" s="132" t="s">
        <v>202</v>
      </c>
    </row>
    <row r="242" s="67" customFormat="1" customHeight="1" spans="1:14">
      <c r="A242" s="48"/>
      <c r="B242" s="166"/>
      <c r="C242" s="166" t="s">
        <v>440</v>
      </c>
      <c r="D242" s="131" t="s">
        <v>37</v>
      </c>
      <c r="E242" s="132" t="s">
        <v>22</v>
      </c>
      <c r="F242" s="132" t="s">
        <v>23</v>
      </c>
      <c r="G242" s="132"/>
      <c r="H242" s="82"/>
      <c r="I242" s="82"/>
      <c r="J242" s="132"/>
      <c r="K242" s="131"/>
      <c r="L242" s="132"/>
      <c r="M242" s="30" t="s">
        <v>25</v>
      </c>
      <c r="N242" s="132" t="s">
        <v>202</v>
      </c>
    </row>
    <row r="243" s="71" customFormat="1" ht="14" customHeight="1" spans="1:14">
      <c r="A243" s="168" t="s">
        <v>441</v>
      </c>
      <c r="B243" s="169" t="s">
        <v>442</v>
      </c>
      <c r="C243" s="170" t="s">
        <v>442</v>
      </c>
      <c r="D243" s="143" t="s">
        <v>21</v>
      </c>
      <c r="E243" s="143" t="s">
        <v>22</v>
      </c>
      <c r="F243" s="143" t="s">
        <v>23</v>
      </c>
      <c r="G243" s="143">
        <v>2</v>
      </c>
      <c r="H243" s="82">
        <f>I243*G243</f>
        <v>790</v>
      </c>
      <c r="I243" s="82">
        <f>845-K243/G243</f>
        <v>395</v>
      </c>
      <c r="J243" s="143">
        <v>2020.4</v>
      </c>
      <c r="K243" s="171">
        <v>900</v>
      </c>
      <c r="L243" s="143" t="s">
        <v>24</v>
      </c>
      <c r="M243" s="170" t="s">
        <v>25</v>
      </c>
      <c r="N243" s="143" t="s">
        <v>76</v>
      </c>
    </row>
    <row r="244" s="71" customFormat="1" ht="14" customHeight="1" spans="1:14">
      <c r="A244" s="168"/>
      <c r="B244" s="169"/>
      <c r="C244" s="129" t="s">
        <v>443</v>
      </c>
      <c r="D244" s="25" t="s">
        <v>253</v>
      </c>
      <c r="E244" s="24" t="s">
        <v>22</v>
      </c>
      <c r="F244" s="24" t="s">
        <v>23</v>
      </c>
      <c r="G244" s="143"/>
      <c r="H244" s="82"/>
      <c r="I244" s="82"/>
      <c r="J244" s="143"/>
      <c r="K244" s="171"/>
      <c r="L244" s="143"/>
      <c r="M244" s="170" t="s">
        <v>25</v>
      </c>
      <c r="N244" s="143" t="s">
        <v>76</v>
      </c>
    </row>
    <row r="245" s="72" customFormat="1" customHeight="1" spans="1:14">
      <c r="A245" s="172" t="s">
        <v>444</v>
      </c>
      <c r="B245" s="129" t="s">
        <v>445</v>
      </c>
      <c r="C245" s="129" t="s">
        <v>445</v>
      </c>
      <c r="D245" s="173" t="s">
        <v>21</v>
      </c>
      <c r="E245" s="97" t="s">
        <v>22</v>
      </c>
      <c r="F245" s="97" t="s">
        <v>23</v>
      </c>
      <c r="G245" s="97">
        <v>2</v>
      </c>
      <c r="H245" s="82">
        <f>I245*G245</f>
        <v>790</v>
      </c>
      <c r="I245" s="82">
        <f>845-K245/G245</f>
        <v>395</v>
      </c>
      <c r="J245" s="143">
        <v>2020.4</v>
      </c>
      <c r="K245" s="174">
        <v>900</v>
      </c>
      <c r="L245" s="97" t="s">
        <v>24</v>
      </c>
      <c r="M245" s="175" t="s">
        <v>25</v>
      </c>
      <c r="N245" s="97" t="s">
        <v>355</v>
      </c>
    </row>
    <row r="246" s="72" customFormat="1" customHeight="1" spans="1:14">
      <c r="A246" s="172"/>
      <c r="B246" s="129"/>
      <c r="C246" s="129" t="s">
        <v>446</v>
      </c>
      <c r="D246" s="173" t="s">
        <v>83</v>
      </c>
      <c r="E246" s="97" t="s">
        <v>29</v>
      </c>
      <c r="F246" s="97" t="s">
        <v>23</v>
      </c>
      <c r="G246" s="97"/>
      <c r="H246" s="82"/>
      <c r="I246" s="82"/>
      <c r="J246" s="97"/>
      <c r="K246" s="174"/>
      <c r="L246" s="97"/>
      <c r="M246" s="170" t="s">
        <v>25</v>
      </c>
      <c r="N246" s="97" t="s">
        <v>355</v>
      </c>
    </row>
    <row r="247" s="72" customFormat="1" customHeight="1" spans="1:14">
      <c r="A247" s="172" t="s">
        <v>447</v>
      </c>
      <c r="B247" s="129" t="s">
        <v>448</v>
      </c>
      <c r="C247" s="129" t="s">
        <v>448</v>
      </c>
      <c r="D247" s="173" t="s">
        <v>21</v>
      </c>
      <c r="E247" s="97" t="s">
        <v>22</v>
      </c>
      <c r="F247" s="97" t="s">
        <v>23</v>
      </c>
      <c r="G247" s="97">
        <v>2</v>
      </c>
      <c r="H247" s="82">
        <f>I247*G247</f>
        <v>790</v>
      </c>
      <c r="I247" s="82">
        <f>845-K247/G247</f>
        <v>395</v>
      </c>
      <c r="J247" s="143">
        <v>2020.4</v>
      </c>
      <c r="K247" s="174">
        <v>900</v>
      </c>
      <c r="L247" s="97" t="s">
        <v>32</v>
      </c>
      <c r="M247" s="175" t="s">
        <v>25</v>
      </c>
      <c r="N247" s="175" t="s">
        <v>202</v>
      </c>
    </row>
    <row r="248" s="72" customFormat="1" customHeight="1" spans="1:14">
      <c r="A248" s="172"/>
      <c r="B248" s="129"/>
      <c r="C248" s="129" t="s">
        <v>449</v>
      </c>
      <c r="D248" s="173" t="s">
        <v>83</v>
      </c>
      <c r="E248" s="97" t="s">
        <v>29</v>
      </c>
      <c r="F248" s="97" t="s">
        <v>23</v>
      </c>
      <c r="G248" s="97"/>
      <c r="H248" s="82">
        <f>I248*G248</f>
        <v>0</v>
      </c>
      <c r="I248" s="82"/>
      <c r="J248" s="97"/>
      <c r="K248" s="174"/>
      <c r="L248" s="97"/>
      <c r="M248" s="170" t="s">
        <v>25</v>
      </c>
      <c r="N248" s="175" t="s">
        <v>202</v>
      </c>
    </row>
    <row r="249" s="72" customFormat="1" customHeight="1" spans="1:14">
      <c r="A249" s="172" t="s">
        <v>450</v>
      </c>
      <c r="B249" s="129" t="s">
        <v>451</v>
      </c>
      <c r="C249" s="129" t="s">
        <v>451</v>
      </c>
      <c r="D249" s="173" t="s">
        <v>21</v>
      </c>
      <c r="E249" s="97" t="s">
        <v>29</v>
      </c>
      <c r="F249" s="97" t="s">
        <v>23</v>
      </c>
      <c r="G249" s="97">
        <v>1</v>
      </c>
      <c r="H249" s="82">
        <v>445</v>
      </c>
      <c r="I249" s="82">
        <f>845-K249/G249</f>
        <v>445</v>
      </c>
      <c r="J249" s="97">
        <v>2020.4</v>
      </c>
      <c r="K249" s="174">
        <v>400</v>
      </c>
      <c r="L249" s="97" t="s">
        <v>55</v>
      </c>
      <c r="M249" s="170" t="s">
        <v>25</v>
      </c>
      <c r="N249" s="175" t="s">
        <v>299</v>
      </c>
    </row>
    <row r="250" s="72" customFormat="1" customHeight="1" spans="1:14">
      <c r="A250" s="172" t="s">
        <v>452</v>
      </c>
      <c r="B250" s="129" t="s">
        <v>453</v>
      </c>
      <c r="C250" s="129" t="s">
        <v>453</v>
      </c>
      <c r="D250" s="173" t="s">
        <v>21</v>
      </c>
      <c r="E250" s="97" t="s">
        <v>22</v>
      </c>
      <c r="F250" s="97" t="s">
        <v>23</v>
      </c>
      <c r="G250" s="97">
        <v>2</v>
      </c>
      <c r="H250" s="82">
        <f>I250*G250</f>
        <v>690</v>
      </c>
      <c r="I250" s="82">
        <f>845-K250/G250</f>
        <v>345</v>
      </c>
      <c r="J250" s="97">
        <v>2020.4</v>
      </c>
      <c r="K250" s="174">
        <v>1000</v>
      </c>
      <c r="L250" s="97" t="s">
        <v>32</v>
      </c>
      <c r="M250" s="175" t="s">
        <v>25</v>
      </c>
      <c r="N250" s="175" t="s">
        <v>238</v>
      </c>
    </row>
    <row r="251" s="72" customFormat="1" customHeight="1" spans="1:14">
      <c r="A251" s="172"/>
      <c r="B251" s="176"/>
      <c r="C251" s="176" t="s">
        <v>454</v>
      </c>
      <c r="D251" s="177" t="s">
        <v>455</v>
      </c>
      <c r="E251" s="176" t="s">
        <v>29</v>
      </c>
      <c r="F251" s="176" t="s">
        <v>23</v>
      </c>
      <c r="G251" s="178"/>
      <c r="H251" s="82"/>
      <c r="I251" s="82"/>
      <c r="J251" s="179"/>
      <c r="K251" s="180"/>
      <c r="L251" s="176"/>
      <c r="M251" s="170" t="s">
        <v>25</v>
      </c>
      <c r="N251" s="176" t="s">
        <v>238</v>
      </c>
    </row>
    <row r="252" s="71" customFormat="1" ht="14" customHeight="1" spans="1:14">
      <c r="A252" s="168" t="s">
        <v>456</v>
      </c>
      <c r="B252" s="170" t="s">
        <v>457</v>
      </c>
      <c r="C252" s="170" t="s">
        <v>457</v>
      </c>
      <c r="D252" s="143" t="s">
        <v>21</v>
      </c>
      <c r="E252" s="143" t="s">
        <v>22</v>
      </c>
      <c r="F252" s="143" t="s">
        <v>23</v>
      </c>
      <c r="G252" s="143">
        <v>1</v>
      </c>
      <c r="H252" s="82">
        <f>I252*G252</f>
        <v>445</v>
      </c>
      <c r="I252" s="82">
        <f>845-K252/G252</f>
        <v>445</v>
      </c>
      <c r="J252" s="143">
        <v>2020.5</v>
      </c>
      <c r="K252" s="171">
        <v>400</v>
      </c>
      <c r="L252" s="143" t="s">
        <v>24</v>
      </c>
      <c r="M252" s="170" t="s">
        <v>25</v>
      </c>
      <c r="N252" s="143" t="s">
        <v>140</v>
      </c>
    </row>
    <row r="253" s="72" customFormat="1" customHeight="1" spans="1:14">
      <c r="A253" s="181">
        <v>161</v>
      </c>
      <c r="B253" s="129" t="s">
        <v>458</v>
      </c>
      <c r="C253" s="129" t="s">
        <v>458</v>
      </c>
      <c r="D253" s="143" t="s">
        <v>21</v>
      </c>
      <c r="E253" s="143" t="s">
        <v>22</v>
      </c>
      <c r="F253" s="143" t="s">
        <v>23</v>
      </c>
      <c r="G253" s="97">
        <v>2</v>
      </c>
      <c r="H253" s="82">
        <f>I253*G253</f>
        <v>790</v>
      </c>
      <c r="I253" s="82">
        <f>845-K253/G253</f>
        <v>395</v>
      </c>
      <c r="J253" s="143">
        <v>2020.5</v>
      </c>
      <c r="K253" s="82">
        <v>900</v>
      </c>
      <c r="L253" s="143" t="s">
        <v>24</v>
      </c>
      <c r="M253" s="170" t="s">
        <v>25</v>
      </c>
      <c r="N253" s="97" t="s">
        <v>76</v>
      </c>
    </row>
    <row r="254" s="72" customFormat="1" customHeight="1" spans="1:14">
      <c r="A254" s="172"/>
      <c r="B254" s="129"/>
      <c r="C254" s="129" t="s">
        <v>459</v>
      </c>
      <c r="D254" s="173" t="s">
        <v>35</v>
      </c>
      <c r="E254" s="97" t="s">
        <v>29</v>
      </c>
      <c r="F254" s="97" t="s">
        <v>23</v>
      </c>
      <c r="G254" s="97"/>
      <c r="H254" s="82"/>
      <c r="I254" s="82"/>
      <c r="J254" s="97"/>
      <c r="K254" s="174"/>
      <c r="L254" s="97"/>
      <c r="M254" s="170" t="s">
        <v>25</v>
      </c>
      <c r="N254" s="97" t="s">
        <v>76</v>
      </c>
    </row>
    <row r="255" s="72" customFormat="1" customHeight="1" spans="1:14">
      <c r="A255" s="168" t="s">
        <v>460</v>
      </c>
      <c r="B255" s="170" t="s">
        <v>461</v>
      </c>
      <c r="C255" s="170" t="s">
        <v>461</v>
      </c>
      <c r="D255" s="143" t="s">
        <v>21</v>
      </c>
      <c r="E255" s="143" t="s">
        <v>29</v>
      </c>
      <c r="F255" s="143" t="s">
        <v>23</v>
      </c>
      <c r="G255" s="143">
        <v>1</v>
      </c>
      <c r="H255" s="82">
        <f>I255*G255</f>
        <v>445</v>
      </c>
      <c r="I255" s="82">
        <f>845-K255/G255</f>
        <v>445</v>
      </c>
      <c r="J255" s="143">
        <v>2020.6</v>
      </c>
      <c r="K255" s="171">
        <v>400</v>
      </c>
      <c r="L255" s="143" t="s">
        <v>24</v>
      </c>
      <c r="M255" s="170" t="s">
        <v>25</v>
      </c>
      <c r="N255" s="143" t="s">
        <v>33</v>
      </c>
    </row>
    <row r="256" s="72" customFormat="1" customHeight="1" spans="1:14">
      <c r="A256" s="172" t="s">
        <v>462</v>
      </c>
      <c r="B256" s="129" t="s">
        <v>463</v>
      </c>
      <c r="C256" s="129" t="s">
        <v>463</v>
      </c>
      <c r="D256" s="143" t="s">
        <v>21</v>
      </c>
      <c r="E256" s="143" t="s">
        <v>22</v>
      </c>
      <c r="F256" s="143" t="s">
        <v>23</v>
      </c>
      <c r="G256" s="97">
        <v>2</v>
      </c>
      <c r="H256" s="82">
        <f>I256*G256</f>
        <v>790</v>
      </c>
      <c r="I256" s="82">
        <f>845-K256/G256</f>
        <v>395</v>
      </c>
      <c r="J256" s="143">
        <v>2020.6</v>
      </c>
      <c r="K256" s="182">
        <v>900</v>
      </c>
      <c r="L256" s="143" t="s">
        <v>24</v>
      </c>
      <c r="M256" s="170" t="s">
        <v>25</v>
      </c>
      <c r="N256" s="97" t="s">
        <v>238</v>
      </c>
    </row>
    <row r="257" s="72" customFormat="1" customHeight="1" spans="1:14">
      <c r="A257" s="172"/>
      <c r="B257" s="129"/>
      <c r="C257" s="129" t="s">
        <v>436</v>
      </c>
      <c r="D257" s="173" t="s">
        <v>28</v>
      </c>
      <c r="E257" s="97" t="s">
        <v>29</v>
      </c>
      <c r="F257" s="97" t="s">
        <v>23</v>
      </c>
      <c r="G257" s="97"/>
      <c r="H257" s="82"/>
      <c r="I257" s="82"/>
      <c r="J257" s="97"/>
      <c r="K257" s="174"/>
      <c r="L257" s="97"/>
      <c r="M257" s="170" t="s">
        <v>25</v>
      </c>
      <c r="N257" s="97" t="s">
        <v>238</v>
      </c>
    </row>
    <row r="258" s="67" customFormat="1" customHeight="1" spans="1:14">
      <c r="A258" s="48" t="s">
        <v>464</v>
      </c>
      <c r="B258" s="30" t="s">
        <v>465</v>
      </c>
      <c r="C258" s="30" t="s">
        <v>465</v>
      </c>
      <c r="D258" s="25" t="s">
        <v>21</v>
      </c>
      <c r="E258" s="30" t="s">
        <v>29</v>
      </c>
      <c r="F258" s="30" t="s">
        <v>23</v>
      </c>
      <c r="G258" s="31">
        <v>1</v>
      </c>
      <c r="H258" s="82">
        <f>I258*G258</f>
        <v>65</v>
      </c>
      <c r="I258" s="82">
        <f>845-K258/G258</f>
        <v>65</v>
      </c>
      <c r="J258" s="49">
        <v>2013.1</v>
      </c>
      <c r="K258" s="82">
        <v>780</v>
      </c>
      <c r="L258" s="30" t="s">
        <v>466</v>
      </c>
      <c r="M258" s="30" t="s">
        <v>25</v>
      </c>
      <c r="N258" s="30" t="s">
        <v>140</v>
      </c>
    </row>
    <row r="259" s="72" customFormat="1" customHeight="1" spans="1:14">
      <c r="A259" s="48" t="s">
        <v>467</v>
      </c>
      <c r="B259" s="129" t="s">
        <v>468</v>
      </c>
      <c r="C259" s="129" t="s">
        <v>468</v>
      </c>
      <c r="D259" s="143" t="s">
        <v>21</v>
      </c>
      <c r="E259" s="143" t="s">
        <v>22</v>
      </c>
      <c r="F259" s="143" t="s">
        <v>23</v>
      </c>
      <c r="G259" s="97">
        <v>1</v>
      </c>
      <c r="H259" s="82">
        <f>I259*G259</f>
        <v>385</v>
      </c>
      <c r="I259" s="82">
        <f>845-K259/G259</f>
        <v>385</v>
      </c>
      <c r="J259" s="143">
        <v>2020.7</v>
      </c>
      <c r="K259" s="82">
        <v>460</v>
      </c>
      <c r="L259" s="143" t="s">
        <v>32</v>
      </c>
      <c r="M259" s="170" t="s">
        <v>25</v>
      </c>
      <c r="N259" s="24" t="s">
        <v>76</v>
      </c>
    </row>
    <row r="260" s="72" customFormat="1" customHeight="1" spans="1:14">
      <c r="A260" s="48" t="s">
        <v>469</v>
      </c>
      <c r="B260" s="129" t="s">
        <v>470</v>
      </c>
      <c r="C260" s="129" t="s">
        <v>470</v>
      </c>
      <c r="D260" s="143" t="s">
        <v>21</v>
      </c>
      <c r="E260" s="72" t="s">
        <v>22</v>
      </c>
      <c r="F260" s="143" t="s">
        <v>23</v>
      </c>
      <c r="G260" s="97">
        <v>1</v>
      </c>
      <c r="H260" s="82">
        <f>I260*G260</f>
        <v>315</v>
      </c>
      <c r="I260" s="82">
        <f>845-K260/G260</f>
        <v>315</v>
      </c>
      <c r="J260" s="143">
        <v>2020.7</v>
      </c>
      <c r="K260" s="182">
        <v>530</v>
      </c>
      <c r="L260" s="30" t="s">
        <v>55</v>
      </c>
      <c r="M260" s="170" t="s">
        <v>25</v>
      </c>
      <c r="N260" s="97" t="s">
        <v>299</v>
      </c>
    </row>
    <row r="261" s="72" customFormat="1" customHeight="1" spans="1:14">
      <c r="A261" s="48" t="s">
        <v>471</v>
      </c>
      <c r="B261" s="30" t="s">
        <v>472</v>
      </c>
      <c r="C261" s="30" t="s">
        <v>472</v>
      </c>
      <c r="D261" s="143" t="s">
        <v>21</v>
      </c>
      <c r="E261" s="143" t="s">
        <v>29</v>
      </c>
      <c r="F261" s="97" t="s">
        <v>23</v>
      </c>
      <c r="G261" s="97">
        <v>2</v>
      </c>
      <c r="H261" s="82">
        <f>I261*G261</f>
        <v>690</v>
      </c>
      <c r="I261" s="82">
        <f>845-K261/G261</f>
        <v>345</v>
      </c>
      <c r="J261" s="143">
        <v>2020.7</v>
      </c>
      <c r="K261" s="174">
        <v>1000</v>
      </c>
      <c r="L261" s="143" t="s">
        <v>32</v>
      </c>
      <c r="M261" s="170" t="s">
        <v>25</v>
      </c>
      <c r="N261" s="97" t="s">
        <v>299</v>
      </c>
    </row>
    <row r="262" s="67" customFormat="1" customHeight="1" spans="1:14">
      <c r="A262" s="48"/>
      <c r="B262" s="30"/>
      <c r="C262" s="30" t="s">
        <v>473</v>
      </c>
      <c r="D262" s="25" t="s">
        <v>301</v>
      </c>
      <c r="E262" s="30" t="s">
        <v>29</v>
      </c>
      <c r="F262" s="30" t="s">
        <v>23</v>
      </c>
      <c r="G262" s="31"/>
      <c r="H262" s="82"/>
      <c r="I262" s="82"/>
      <c r="J262" s="49"/>
      <c r="K262" s="82"/>
      <c r="L262" s="30"/>
      <c r="M262" s="170" t="s">
        <v>25</v>
      </c>
      <c r="N262" s="97" t="s">
        <v>299</v>
      </c>
    </row>
    <row r="263" s="67" customFormat="1" customHeight="1" spans="1:14">
      <c r="A263" s="48" t="s">
        <v>474</v>
      </c>
      <c r="B263" s="30" t="s">
        <v>475</v>
      </c>
      <c r="C263" s="30" t="s">
        <v>475</v>
      </c>
      <c r="D263" s="143" t="s">
        <v>21</v>
      </c>
      <c r="E263" s="30" t="s">
        <v>22</v>
      </c>
      <c r="F263" s="30" t="s">
        <v>23</v>
      </c>
      <c r="G263" s="31">
        <v>1</v>
      </c>
      <c r="H263" s="82">
        <f>I263*G263</f>
        <v>0</v>
      </c>
      <c r="I263" s="82">
        <f t="shared" ref="I263:I272" si="10">845-K263/G263</f>
        <v>0</v>
      </c>
      <c r="J263" s="49">
        <v>2020.7</v>
      </c>
      <c r="K263" s="82">
        <v>845</v>
      </c>
      <c r="L263" s="143" t="s">
        <v>32</v>
      </c>
      <c r="M263" s="170" t="s">
        <v>25</v>
      </c>
      <c r="N263" s="97" t="s">
        <v>299</v>
      </c>
    </row>
    <row r="264" s="67" customFormat="1" customHeight="1" spans="1:14">
      <c r="A264" s="48" t="s">
        <v>476</v>
      </c>
      <c r="B264" s="30" t="s">
        <v>477</v>
      </c>
      <c r="C264" s="30" t="s">
        <v>477</v>
      </c>
      <c r="D264" s="143" t="s">
        <v>21</v>
      </c>
      <c r="E264" s="30" t="s">
        <v>22</v>
      </c>
      <c r="F264" s="30" t="s">
        <v>23</v>
      </c>
      <c r="G264" s="31">
        <v>1</v>
      </c>
      <c r="H264" s="82">
        <f t="shared" ref="H264:H273" si="11">I264*G264</f>
        <v>445</v>
      </c>
      <c r="I264" s="82">
        <f t="shared" si="10"/>
        <v>445</v>
      </c>
      <c r="J264" s="49">
        <v>2020.7</v>
      </c>
      <c r="K264" s="82">
        <v>400</v>
      </c>
      <c r="L264" s="143" t="s">
        <v>24</v>
      </c>
      <c r="M264" s="170" t="s">
        <v>25</v>
      </c>
      <c r="N264" s="30" t="s">
        <v>393</v>
      </c>
    </row>
    <row r="265" s="71" customFormat="1" ht="14" customHeight="1" spans="1:14">
      <c r="A265" s="48" t="s">
        <v>478</v>
      </c>
      <c r="B265" s="170" t="s">
        <v>479</v>
      </c>
      <c r="C265" s="170" t="s">
        <v>479</v>
      </c>
      <c r="D265" s="143" t="s">
        <v>21</v>
      </c>
      <c r="E265" s="143" t="s">
        <v>29</v>
      </c>
      <c r="F265" s="143" t="s">
        <v>23</v>
      </c>
      <c r="G265" s="143">
        <v>1</v>
      </c>
      <c r="H265" s="82">
        <f t="shared" si="11"/>
        <v>445</v>
      </c>
      <c r="I265" s="82">
        <f t="shared" si="10"/>
        <v>445</v>
      </c>
      <c r="J265" s="183">
        <v>2020.8</v>
      </c>
      <c r="K265" s="171">
        <v>400</v>
      </c>
      <c r="L265" s="143" t="s">
        <v>24</v>
      </c>
      <c r="M265" s="170" t="s">
        <v>25</v>
      </c>
      <c r="N265" s="143" t="s">
        <v>76</v>
      </c>
    </row>
    <row r="266" s="71" customFormat="1" ht="14" customHeight="1" spans="1:14">
      <c r="A266" s="48" t="s">
        <v>480</v>
      </c>
      <c r="B266" s="170" t="s">
        <v>481</v>
      </c>
      <c r="C266" s="170" t="s">
        <v>481</v>
      </c>
      <c r="D266" s="143" t="s">
        <v>21</v>
      </c>
      <c r="E266" s="143" t="s">
        <v>22</v>
      </c>
      <c r="F266" s="143" t="s">
        <v>23</v>
      </c>
      <c r="G266" s="143">
        <v>1</v>
      </c>
      <c r="H266" s="82">
        <f t="shared" si="11"/>
        <v>445</v>
      </c>
      <c r="I266" s="82">
        <f t="shared" si="10"/>
        <v>445</v>
      </c>
      <c r="J266" s="183">
        <v>2020.9</v>
      </c>
      <c r="K266" s="171">
        <v>400</v>
      </c>
      <c r="L266" s="143" t="s">
        <v>24</v>
      </c>
      <c r="M266" s="170" t="s">
        <v>25</v>
      </c>
      <c r="N266" s="143" t="s">
        <v>202</v>
      </c>
    </row>
    <row r="267" s="72" customFormat="1" customHeight="1" spans="1:14">
      <c r="A267" s="48" t="s">
        <v>482</v>
      </c>
      <c r="B267" s="129" t="s">
        <v>483</v>
      </c>
      <c r="C267" s="129" t="s">
        <v>483</v>
      </c>
      <c r="D267" s="143" t="s">
        <v>21</v>
      </c>
      <c r="E267" s="143" t="s">
        <v>29</v>
      </c>
      <c r="F267" s="143" t="s">
        <v>23</v>
      </c>
      <c r="G267" s="97">
        <v>1</v>
      </c>
      <c r="H267" s="82">
        <f t="shared" si="11"/>
        <v>445</v>
      </c>
      <c r="I267" s="82">
        <f t="shared" si="10"/>
        <v>445</v>
      </c>
      <c r="J267" s="143">
        <v>2020.9</v>
      </c>
      <c r="K267" s="82">
        <v>400</v>
      </c>
      <c r="L267" s="143" t="s">
        <v>24</v>
      </c>
      <c r="M267" s="170" t="s">
        <v>25</v>
      </c>
      <c r="N267" s="24" t="s">
        <v>140</v>
      </c>
    </row>
    <row r="268" s="72" customFormat="1" customHeight="1" spans="1:14">
      <c r="A268" s="48" t="s">
        <v>484</v>
      </c>
      <c r="B268" s="129" t="s">
        <v>485</v>
      </c>
      <c r="C268" s="129" t="s">
        <v>485</v>
      </c>
      <c r="D268" s="143" t="s">
        <v>21</v>
      </c>
      <c r="E268" s="143" t="s">
        <v>22</v>
      </c>
      <c r="F268" s="143" t="s">
        <v>23</v>
      </c>
      <c r="G268" s="97">
        <v>1</v>
      </c>
      <c r="H268" s="82">
        <f t="shared" si="11"/>
        <v>445</v>
      </c>
      <c r="I268" s="82">
        <f t="shared" si="10"/>
        <v>445</v>
      </c>
      <c r="J268" s="143">
        <v>2020.9</v>
      </c>
      <c r="K268" s="182">
        <v>400</v>
      </c>
      <c r="L268" s="143" t="s">
        <v>24</v>
      </c>
      <c r="M268" s="170" t="s">
        <v>25</v>
      </c>
      <c r="N268" s="97" t="s">
        <v>393</v>
      </c>
    </row>
    <row r="269" s="72" customFormat="1" customHeight="1" spans="1:14">
      <c r="A269" s="48" t="s">
        <v>486</v>
      </c>
      <c r="B269" s="125" t="s">
        <v>487</v>
      </c>
      <c r="C269" s="125" t="s">
        <v>487</v>
      </c>
      <c r="D269" s="143" t="s">
        <v>21</v>
      </c>
      <c r="E269" s="143" t="s">
        <v>22</v>
      </c>
      <c r="F269" s="143" t="s">
        <v>23</v>
      </c>
      <c r="G269" s="97">
        <v>1</v>
      </c>
      <c r="H269" s="82">
        <f t="shared" si="11"/>
        <v>445</v>
      </c>
      <c r="I269" s="82">
        <f t="shared" si="10"/>
        <v>445</v>
      </c>
      <c r="J269" s="143">
        <v>2020.9</v>
      </c>
      <c r="K269" s="182">
        <v>400</v>
      </c>
      <c r="L269" s="143" t="s">
        <v>24</v>
      </c>
      <c r="M269" s="170" t="s">
        <v>25</v>
      </c>
      <c r="N269" s="97" t="s">
        <v>393</v>
      </c>
    </row>
    <row r="270" s="72" customFormat="1" customHeight="1" spans="1:14">
      <c r="A270" s="48" t="s">
        <v>488</v>
      </c>
      <c r="B270" s="125" t="s">
        <v>489</v>
      </c>
      <c r="C270" s="125" t="s">
        <v>489</v>
      </c>
      <c r="D270" s="143" t="s">
        <v>21</v>
      </c>
      <c r="E270" s="143" t="s">
        <v>22</v>
      </c>
      <c r="F270" s="143" t="s">
        <v>23</v>
      </c>
      <c r="G270" s="97">
        <v>1</v>
      </c>
      <c r="H270" s="82">
        <f t="shared" si="11"/>
        <v>445</v>
      </c>
      <c r="I270" s="82">
        <f t="shared" si="10"/>
        <v>445</v>
      </c>
      <c r="J270" s="171">
        <v>2020.1</v>
      </c>
      <c r="K270" s="182">
        <v>400</v>
      </c>
      <c r="L270" s="143" t="s">
        <v>24</v>
      </c>
      <c r="M270" s="30" t="s">
        <v>25</v>
      </c>
      <c r="N270" s="97" t="s">
        <v>393</v>
      </c>
    </row>
    <row r="271" s="72" customFormat="1" customHeight="1" spans="1:14">
      <c r="A271" s="48" t="s">
        <v>490</v>
      </c>
      <c r="B271" s="129" t="s">
        <v>491</v>
      </c>
      <c r="C271" s="129" t="s">
        <v>491</v>
      </c>
      <c r="D271" s="25" t="s">
        <v>21</v>
      </c>
      <c r="E271" s="184" t="s">
        <v>29</v>
      </c>
      <c r="F271" s="97" t="s">
        <v>23</v>
      </c>
      <c r="G271" s="97">
        <v>1</v>
      </c>
      <c r="H271" s="82">
        <f t="shared" si="11"/>
        <v>385</v>
      </c>
      <c r="I271" s="82">
        <f t="shared" si="10"/>
        <v>385</v>
      </c>
      <c r="J271" s="171">
        <v>2020.1</v>
      </c>
      <c r="K271" s="182">
        <v>460</v>
      </c>
      <c r="L271" s="143" t="s">
        <v>32</v>
      </c>
      <c r="M271" s="30" t="s">
        <v>25</v>
      </c>
      <c r="N271" s="97" t="s">
        <v>238</v>
      </c>
    </row>
    <row r="272" s="67" customFormat="1" customHeight="1" spans="1:14">
      <c r="A272" s="48" t="s">
        <v>492</v>
      </c>
      <c r="B272" s="24" t="s">
        <v>493</v>
      </c>
      <c r="C272" s="24" t="s">
        <v>493</v>
      </c>
      <c r="D272" s="25" t="s">
        <v>21</v>
      </c>
      <c r="E272" s="24" t="s">
        <v>22</v>
      </c>
      <c r="F272" s="24" t="s">
        <v>23</v>
      </c>
      <c r="G272" s="122">
        <v>2</v>
      </c>
      <c r="H272" s="82">
        <f t="shared" si="11"/>
        <v>790</v>
      </c>
      <c r="I272" s="82">
        <f t="shared" si="10"/>
        <v>395</v>
      </c>
      <c r="J272" s="98">
        <v>2021.02</v>
      </c>
      <c r="K272" s="82">
        <v>900</v>
      </c>
      <c r="L272" s="24" t="s">
        <v>24</v>
      </c>
      <c r="M272" s="30" t="s">
        <v>25</v>
      </c>
      <c r="N272" s="24" t="s">
        <v>238</v>
      </c>
    </row>
    <row r="273" s="72" customFormat="1" customHeight="1" spans="1:14">
      <c r="A273" s="172"/>
      <c r="B273" s="129"/>
      <c r="C273" s="129" t="s">
        <v>494</v>
      </c>
      <c r="D273" s="143" t="s">
        <v>124</v>
      </c>
      <c r="E273" s="24" t="s">
        <v>22</v>
      </c>
      <c r="F273" s="24" t="s">
        <v>23</v>
      </c>
      <c r="G273" s="97"/>
      <c r="H273" s="82"/>
      <c r="I273" s="82"/>
      <c r="J273" s="171"/>
      <c r="K273" s="82"/>
      <c r="L273" s="143"/>
      <c r="M273" s="30" t="s">
        <v>25</v>
      </c>
      <c r="N273" s="24" t="s">
        <v>238</v>
      </c>
    </row>
    <row r="274" s="67" customFormat="1" customHeight="1" spans="1:14">
      <c r="A274" s="172" t="s">
        <v>495</v>
      </c>
      <c r="B274" s="129" t="s">
        <v>496</v>
      </c>
      <c r="C274" s="129" t="s">
        <v>496</v>
      </c>
      <c r="D274" s="25" t="s">
        <v>21</v>
      </c>
      <c r="E274" s="143" t="s">
        <v>29</v>
      </c>
      <c r="F274" s="143" t="s">
        <v>23</v>
      </c>
      <c r="G274" s="97">
        <v>3</v>
      </c>
      <c r="H274" s="82">
        <f>I274*G274</f>
        <v>1425</v>
      </c>
      <c r="I274" s="82">
        <f>845-K274/G274</f>
        <v>475</v>
      </c>
      <c r="J274" s="143">
        <v>2021.02</v>
      </c>
      <c r="K274" s="182">
        <v>1110</v>
      </c>
      <c r="L274" s="24" t="s">
        <v>24</v>
      </c>
      <c r="M274" s="30" t="s">
        <v>25</v>
      </c>
      <c r="N274" s="24" t="s">
        <v>238</v>
      </c>
    </row>
    <row r="275" s="67" customFormat="1" customHeight="1" spans="1:14">
      <c r="A275" s="172"/>
      <c r="B275" s="129"/>
      <c r="C275" s="129" t="s">
        <v>497</v>
      </c>
      <c r="D275" s="143" t="s">
        <v>35</v>
      </c>
      <c r="E275" s="24" t="s">
        <v>22</v>
      </c>
      <c r="F275" s="24" t="s">
        <v>23</v>
      </c>
      <c r="G275" s="97"/>
      <c r="H275" s="82"/>
      <c r="I275" s="82"/>
      <c r="J275" s="143"/>
      <c r="K275" s="182"/>
      <c r="L275" s="143"/>
      <c r="M275" s="30" t="s">
        <v>25</v>
      </c>
      <c r="N275" s="24" t="s">
        <v>238</v>
      </c>
    </row>
    <row r="276" s="67" customFormat="1" customHeight="1" spans="1:14">
      <c r="A276" s="172"/>
      <c r="B276" s="125"/>
      <c r="C276" s="125" t="s">
        <v>498</v>
      </c>
      <c r="D276" s="143" t="s">
        <v>37</v>
      </c>
      <c r="E276" s="24" t="s">
        <v>22</v>
      </c>
      <c r="F276" s="24" t="s">
        <v>23</v>
      </c>
      <c r="G276" s="97"/>
      <c r="H276" s="82"/>
      <c r="I276" s="82"/>
      <c r="J276" s="171"/>
      <c r="K276" s="182"/>
      <c r="L276" s="143"/>
      <c r="M276" s="30" t="s">
        <v>25</v>
      </c>
      <c r="N276" s="24" t="s">
        <v>238</v>
      </c>
    </row>
    <row r="277" s="67" customFormat="1" customHeight="1" spans="1:14">
      <c r="A277" s="48" t="s">
        <v>499</v>
      </c>
      <c r="B277" s="24" t="s">
        <v>500</v>
      </c>
      <c r="C277" s="24" t="s">
        <v>500</v>
      </c>
      <c r="D277" s="25" t="s">
        <v>21</v>
      </c>
      <c r="E277" s="24" t="s">
        <v>22</v>
      </c>
      <c r="F277" s="24" t="s">
        <v>23</v>
      </c>
      <c r="G277" s="122">
        <v>4</v>
      </c>
      <c r="H277" s="82">
        <f>I277*G277</f>
        <v>1580</v>
      </c>
      <c r="I277" s="82">
        <f>845-K277/G277</f>
        <v>395</v>
      </c>
      <c r="J277" s="98">
        <v>2021.03</v>
      </c>
      <c r="K277" s="82">
        <v>1800</v>
      </c>
      <c r="L277" s="24" t="s">
        <v>32</v>
      </c>
      <c r="M277" s="30" t="s">
        <v>25</v>
      </c>
      <c r="N277" s="24" t="s">
        <v>238</v>
      </c>
    </row>
    <row r="278" s="72" customFormat="1" customHeight="1" spans="1:14">
      <c r="A278" s="172"/>
      <c r="B278" s="129"/>
      <c r="C278" s="129" t="s">
        <v>501</v>
      </c>
      <c r="D278" s="143" t="s">
        <v>35</v>
      </c>
      <c r="E278" s="24" t="s">
        <v>29</v>
      </c>
      <c r="F278" s="24" t="s">
        <v>23</v>
      </c>
      <c r="G278" s="97"/>
      <c r="H278" s="82"/>
      <c r="I278" s="82"/>
      <c r="J278" s="171"/>
      <c r="K278" s="82"/>
      <c r="L278" s="143"/>
      <c r="M278" s="30" t="s">
        <v>25</v>
      </c>
      <c r="N278" s="24" t="s">
        <v>238</v>
      </c>
    </row>
    <row r="279" s="72" customFormat="1" customHeight="1" spans="1:14">
      <c r="A279" s="172"/>
      <c r="B279" s="129"/>
      <c r="C279" s="129" t="s">
        <v>502</v>
      </c>
      <c r="D279" s="25" t="s">
        <v>37</v>
      </c>
      <c r="E279" s="24" t="s">
        <v>22</v>
      </c>
      <c r="F279" s="24" t="s">
        <v>23</v>
      </c>
      <c r="G279" s="97"/>
      <c r="H279" s="82"/>
      <c r="I279" s="82"/>
      <c r="J279" s="143"/>
      <c r="K279" s="182"/>
      <c r="L279" s="24"/>
      <c r="M279" s="30" t="s">
        <v>25</v>
      </c>
      <c r="N279" s="24" t="s">
        <v>238</v>
      </c>
    </row>
    <row r="280" s="72" customFormat="1" customHeight="1" spans="1:14">
      <c r="A280" s="172"/>
      <c r="B280" s="129"/>
      <c r="C280" s="129" t="s">
        <v>503</v>
      </c>
      <c r="D280" s="143" t="s">
        <v>37</v>
      </c>
      <c r="E280" s="24" t="s">
        <v>22</v>
      </c>
      <c r="F280" s="24" t="s">
        <v>23</v>
      </c>
      <c r="G280" s="97"/>
      <c r="H280" s="82"/>
      <c r="I280" s="82"/>
      <c r="J280" s="143"/>
      <c r="K280" s="182"/>
      <c r="L280" s="143"/>
      <c r="M280" s="30" t="s">
        <v>25</v>
      </c>
      <c r="N280" s="24" t="s">
        <v>238</v>
      </c>
    </row>
    <row r="281" s="72" customFormat="1" customHeight="1" spans="1:14">
      <c r="A281" s="48" t="s">
        <v>504</v>
      </c>
      <c r="B281" s="24" t="s">
        <v>505</v>
      </c>
      <c r="C281" s="24" t="s">
        <v>505</v>
      </c>
      <c r="D281" s="25" t="s">
        <v>21</v>
      </c>
      <c r="E281" s="24" t="s">
        <v>22</v>
      </c>
      <c r="F281" s="24" t="s">
        <v>23</v>
      </c>
      <c r="G281" s="122">
        <v>4</v>
      </c>
      <c r="H281" s="82">
        <f>I281*G281</f>
        <v>740</v>
      </c>
      <c r="I281" s="82">
        <f>845-K281/G281</f>
        <v>185</v>
      </c>
      <c r="J281" s="98">
        <v>2021.04</v>
      </c>
      <c r="K281" s="82">
        <v>2640</v>
      </c>
      <c r="L281" s="24" t="s">
        <v>24</v>
      </c>
      <c r="M281" s="30" t="s">
        <v>25</v>
      </c>
      <c r="N281" s="24" t="s">
        <v>76</v>
      </c>
    </row>
    <row r="282" s="72" customFormat="1" customHeight="1" spans="1:14">
      <c r="A282" s="172"/>
      <c r="B282" s="129"/>
      <c r="C282" s="129" t="s">
        <v>506</v>
      </c>
      <c r="D282" s="143" t="s">
        <v>35</v>
      </c>
      <c r="E282" s="24" t="s">
        <v>29</v>
      </c>
      <c r="F282" s="24" t="s">
        <v>23</v>
      </c>
      <c r="G282" s="97"/>
      <c r="H282" s="82"/>
      <c r="I282" s="82"/>
      <c r="J282" s="171"/>
      <c r="K282" s="82"/>
      <c r="L282" s="143"/>
      <c r="M282" s="30" t="s">
        <v>25</v>
      </c>
      <c r="N282" s="24" t="s">
        <v>76</v>
      </c>
    </row>
    <row r="283" s="72" customFormat="1" customHeight="1" spans="1:14">
      <c r="A283" s="172"/>
      <c r="B283" s="129"/>
      <c r="C283" s="129" t="s">
        <v>507</v>
      </c>
      <c r="D283" s="25" t="s">
        <v>28</v>
      </c>
      <c r="E283" s="24" t="s">
        <v>29</v>
      </c>
      <c r="F283" s="24" t="s">
        <v>23</v>
      </c>
      <c r="G283" s="97"/>
      <c r="H283" s="82"/>
      <c r="I283" s="82"/>
      <c r="J283" s="143"/>
      <c r="K283" s="182"/>
      <c r="L283" s="24"/>
      <c r="M283" s="30" t="s">
        <v>25</v>
      </c>
      <c r="N283" s="24" t="s">
        <v>76</v>
      </c>
    </row>
    <row r="284" s="72" customFormat="1" customHeight="1" spans="1:14">
      <c r="A284" s="172"/>
      <c r="B284" s="129"/>
      <c r="C284" s="129" t="s">
        <v>508</v>
      </c>
      <c r="D284" s="143" t="s">
        <v>37</v>
      </c>
      <c r="E284" s="24" t="s">
        <v>22</v>
      </c>
      <c r="F284" s="24" t="s">
        <v>23</v>
      </c>
      <c r="G284" s="97"/>
      <c r="H284" s="82"/>
      <c r="I284" s="82"/>
      <c r="J284" s="143"/>
      <c r="K284" s="182"/>
      <c r="L284" s="143"/>
      <c r="M284" s="30" t="s">
        <v>25</v>
      </c>
      <c r="N284" s="24" t="s">
        <v>76</v>
      </c>
    </row>
    <row r="285" s="72" customFormat="1" customHeight="1" spans="1:14">
      <c r="A285" s="172" t="s">
        <v>509</v>
      </c>
      <c r="B285" s="125" t="s">
        <v>510</v>
      </c>
      <c r="C285" s="125" t="s">
        <v>510</v>
      </c>
      <c r="D285" s="25" t="s">
        <v>21</v>
      </c>
      <c r="E285" s="24" t="s">
        <v>29</v>
      </c>
      <c r="F285" s="24" t="s">
        <v>23</v>
      </c>
      <c r="G285" s="97">
        <v>2</v>
      </c>
      <c r="H285" s="82">
        <f>I285*G285</f>
        <v>830</v>
      </c>
      <c r="I285" s="82">
        <f>845-K285/G285</f>
        <v>415</v>
      </c>
      <c r="J285" s="98">
        <v>2021.04</v>
      </c>
      <c r="K285" s="98">
        <v>860</v>
      </c>
      <c r="L285" s="143" t="s">
        <v>32</v>
      </c>
      <c r="M285" s="30" t="s">
        <v>25</v>
      </c>
      <c r="N285" s="24" t="s">
        <v>272</v>
      </c>
    </row>
    <row r="286" s="72" customFormat="1" customHeight="1" spans="1:14">
      <c r="A286" s="172"/>
      <c r="B286" s="129"/>
      <c r="C286" s="129" t="s">
        <v>511</v>
      </c>
      <c r="D286" s="143" t="s">
        <v>512</v>
      </c>
      <c r="E286" s="24" t="s">
        <v>22</v>
      </c>
      <c r="F286" s="24" t="s">
        <v>23</v>
      </c>
      <c r="G286" s="97"/>
      <c r="H286" s="82"/>
      <c r="I286" s="82"/>
      <c r="J286" s="171"/>
      <c r="K286" s="182"/>
      <c r="L286" s="143"/>
      <c r="M286" s="30" t="s">
        <v>25</v>
      </c>
      <c r="N286" s="24" t="s">
        <v>272</v>
      </c>
    </row>
    <row r="287" s="72" customFormat="1" customHeight="1" spans="1:14">
      <c r="A287" s="172" t="s">
        <v>513</v>
      </c>
      <c r="B287" s="129" t="s">
        <v>514</v>
      </c>
      <c r="C287" s="129" t="s">
        <v>514</v>
      </c>
      <c r="D287" s="25" t="s">
        <v>21</v>
      </c>
      <c r="E287" s="24" t="s">
        <v>22</v>
      </c>
      <c r="F287" s="24" t="s">
        <v>23</v>
      </c>
      <c r="G287" s="97">
        <v>1</v>
      </c>
      <c r="H287" s="82">
        <f>I287*G287</f>
        <v>385</v>
      </c>
      <c r="I287" s="82">
        <f>845-K287/G287</f>
        <v>385</v>
      </c>
      <c r="J287" s="98">
        <v>2021.04</v>
      </c>
      <c r="K287" s="182">
        <v>460</v>
      </c>
      <c r="L287" s="143" t="s">
        <v>24</v>
      </c>
      <c r="M287" s="30" t="s">
        <v>25</v>
      </c>
      <c r="N287" s="97" t="s">
        <v>140</v>
      </c>
    </row>
    <row r="288" s="72" customFormat="1" customHeight="1" spans="1:14">
      <c r="A288" s="48" t="s">
        <v>515</v>
      </c>
      <c r="B288" s="24" t="s">
        <v>516</v>
      </c>
      <c r="C288" s="24" t="s">
        <v>516</v>
      </c>
      <c r="D288" s="25" t="s">
        <v>21</v>
      </c>
      <c r="E288" s="24" t="s">
        <v>29</v>
      </c>
      <c r="F288" s="24" t="s">
        <v>23</v>
      </c>
      <c r="G288" s="122">
        <v>1</v>
      </c>
      <c r="H288" s="82">
        <f>I288*G288</f>
        <v>155</v>
      </c>
      <c r="I288" s="82">
        <f>845-K288/G288</f>
        <v>155</v>
      </c>
      <c r="J288" s="98">
        <v>2021.05</v>
      </c>
      <c r="K288" s="82">
        <v>690</v>
      </c>
      <c r="L288" s="24" t="s">
        <v>181</v>
      </c>
      <c r="M288" s="30" t="s">
        <v>25</v>
      </c>
      <c r="N288" s="24" t="s">
        <v>76</v>
      </c>
    </row>
    <row r="289" s="72" customFormat="1" customHeight="1" spans="1:14">
      <c r="A289" s="172" t="s">
        <v>517</v>
      </c>
      <c r="B289" s="129" t="s">
        <v>518</v>
      </c>
      <c r="C289" s="129" t="s">
        <v>518</v>
      </c>
      <c r="D289" s="25" t="s">
        <v>21</v>
      </c>
      <c r="E289" s="24" t="s">
        <v>29</v>
      </c>
      <c r="F289" s="24" t="s">
        <v>23</v>
      </c>
      <c r="G289" s="97">
        <v>3</v>
      </c>
      <c r="H289" s="82">
        <f>I289*G289</f>
        <v>1035</v>
      </c>
      <c r="I289" s="82">
        <f>845-K289/G289</f>
        <v>345</v>
      </c>
      <c r="J289" s="171">
        <v>2021.05</v>
      </c>
      <c r="K289" s="82">
        <v>1500</v>
      </c>
      <c r="L289" s="143" t="s">
        <v>466</v>
      </c>
      <c r="M289" s="30" t="s">
        <v>25</v>
      </c>
      <c r="N289" s="24" t="s">
        <v>140</v>
      </c>
    </row>
    <row r="290" s="72" customFormat="1" customHeight="1" spans="1:14">
      <c r="A290" s="172"/>
      <c r="B290" s="129"/>
      <c r="C290" s="129" t="s">
        <v>519</v>
      </c>
      <c r="D290" s="25" t="s">
        <v>28</v>
      </c>
      <c r="E290" s="24" t="s">
        <v>29</v>
      </c>
      <c r="F290" s="24" t="s">
        <v>23</v>
      </c>
      <c r="G290" s="97"/>
      <c r="H290" s="82"/>
      <c r="I290" s="82"/>
      <c r="J290" s="143"/>
      <c r="K290" s="182"/>
      <c r="L290" s="24"/>
      <c r="M290" s="30" t="s">
        <v>25</v>
      </c>
      <c r="N290" s="24" t="s">
        <v>140</v>
      </c>
    </row>
    <row r="291" s="72" customFormat="1" customHeight="1" spans="1:14">
      <c r="A291" s="172"/>
      <c r="B291" s="129"/>
      <c r="C291" s="129" t="s">
        <v>520</v>
      </c>
      <c r="D291" s="25" t="s">
        <v>28</v>
      </c>
      <c r="E291" s="24" t="s">
        <v>29</v>
      </c>
      <c r="F291" s="24" t="s">
        <v>23</v>
      </c>
      <c r="G291" s="97"/>
      <c r="H291" s="82"/>
      <c r="I291" s="82"/>
      <c r="J291" s="143"/>
      <c r="K291" s="182"/>
      <c r="L291" s="143"/>
      <c r="M291" s="30" t="s">
        <v>25</v>
      </c>
      <c r="N291" s="24" t="s">
        <v>140</v>
      </c>
    </row>
    <row r="292" s="67" customFormat="1" customHeight="1" spans="1:14">
      <c r="A292" s="172" t="s">
        <v>521</v>
      </c>
      <c r="B292" s="24" t="s">
        <v>522</v>
      </c>
      <c r="C292" s="24" t="s">
        <v>522</v>
      </c>
      <c r="D292" s="25" t="s">
        <v>21</v>
      </c>
      <c r="E292" s="24" t="s">
        <v>29</v>
      </c>
      <c r="F292" s="24" t="s">
        <v>23</v>
      </c>
      <c r="G292" s="122">
        <v>1</v>
      </c>
      <c r="H292" s="82">
        <f t="shared" ref="H292:H297" si="12">I292*G292</f>
        <v>365</v>
      </c>
      <c r="I292" s="82">
        <f t="shared" ref="I292:I297" si="13">845-K292/G292</f>
        <v>365</v>
      </c>
      <c r="J292" s="98">
        <v>2021.06</v>
      </c>
      <c r="K292" s="82">
        <v>480</v>
      </c>
      <c r="L292" s="24" t="s">
        <v>24</v>
      </c>
      <c r="M292" s="30" t="s">
        <v>25</v>
      </c>
      <c r="N292" s="24" t="s">
        <v>76</v>
      </c>
    </row>
    <row r="293" s="67" customFormat="1" customHeight="1" spans="1:14">
      <c r="A293" s="48" t="s">
        <v>523</v>
      </c>
      <c r="B293" s="129" t="s">
        <v>524</v>
      </c>
      <c r="C293" s="129" t="s">
        <v>524</v>
      </c>
      <c r="D293" s="25" t="s">
        <v>21</v>
      </c>
      <c r="E293" s="24" t="s">
        <v>22</v>
      </c>
      <c r="F293" s="24" t="s">
        <v>23</v>
      </c>
      <c r="G293" s="97">
        <v>1</v>
      </c>
      <c r="H293" s="82">
        <f t="shared" si="12"/>
        <v>265</v>
      </c>
      <c r="I293" s="82">
        <f t="shared" si="13"/>
        <v>265</v>
      </c>
      <c r="J293" s="98">
        <v>2021.06</v>
      </c>
      <c r="K293" s="82">
        <v>580</v>
      </c>
      <c r="L293" s="24" t="s">
        <v>24</v>
      </c>
      <c r="M293" s="30" t="s">
        <v>25</v>
      </c>
      <c r="N293" s="24" t="s">
        <v>299</v>
      </c>
    </row>
    <row r="294" s="67" customFormat="1" customHeight="1" spans="1:14">
      <c r="A294" s="172" t="s">
        <v>525</v>
      </c>
      <c r="B294" s="24" t="s">
        <v>526</v>
      </c>
      <c r="C294" s="24" t="s">
        <v>526</v>
      </c>
      <c r="D294" s="25" t="s">
        <v>21</v>
      </c>
      <c r="E294" s="24" t="s">
        <v>22</v>
      </c>
      <c r="F294" s="24" t="s">
        <v>23</v>
      </c>
      <c r="G294" s="122">
        <v>1</v>
      </c>
      <c r="H294" s="82">
        <f t="shared" si="12"/>
        <v>445</v>
      </c>
      <c r="I294" s="82">
        <f t="shared" si="13"/>
        <v>445</v>
      </c>
      <c r="J294" s="98">
        <v>2021.08</v>
      </c>
      <c r="K294" s="82">
        <v>400</v>
      </c>
      <c r="L294" s="24" t="s">
        <v>24</v>
      </c>
      <c r="M294" s="30" t="s">
        <v>25</v>
      </c>
      <c r="N294" s="24" t="s">
        <v>393</v>
      </c>
    </row>
    <row r="295" s="67" customFormat="1" customHeight="1" spans="1:14">
      <c r="A295" s="48" t="s">
        <v>527</v>
      </c>
      <c r="B295" s="129" t="s">
        <v>528</v>
      </c>
      <c r="C295" s="129" t="s">
        <v>528</v>
      </c>
      <c r="D295" s="25" t="s">
        <v>21</v>
      </c>
      <c r="E295" s="24" t="s">
        <v>22</v>
      </c>
      <c r="F295" s="24" t="s">
        <v>23</v>
      </c>
      <c r="G295" s="97">
        <v>1</v>
      </c>
      <c r="H295" s="82">
        <f t="shared" si="12"/>
        <v>445</v>
      </c>
      <c r="I295" s="82">
        <f t="shared" si="13"/>
        <v>445</v>
      </c>
      <c r="J295" s="98">
        <v>2021.08</v>
      </c>
      <c r="K295" s="82">
        <v>400</v>
      </c>
      <c r="L295" s="24" t="s">
        <v>529</v>
      </c>
      <c r="M295" s="30" t="s">
        <v>25</v>
      </c>
      <c r="N295" s="24" t="s">
        <v>355</v>
      </c>
    </row>
    <row r="296" s="67" customFormat="1" customHeight="1" spans="1:14">
      <c r="A296" s="172" t="s">
        <v>530</v>
      </c>
      <c r="B296" s="24" t="s">
        <v>531</v>
      </c>
      <c r="C296" s="24" t="s">
        <v>531</v>
      </c>
      <c r="D296" s="25" t="s">
        <v>21</v>
      </c>
      <c r="E296" s="24" t="s">
        <v>22</v>
      </c>
      <c r="F296" s="24" t="s">
        <v>23</v>
      </c>
      <c r="G296" s="122">
        <v>1</v>
      </c>
      <c r="H296" s="82">
        <f t="shared" si="12"/>
        <v>215</v>
      </c>
      <c r="I296" s="82">
        <f t="shared" si="13"/>
        <v>215</v>
      </c>
      <c r="J296" s="98">
        <v>2021.09</v>
      </c>
      <c r="K296" s="82">
        <v>630</v>
      </c>
      <c r="L296" s="24" t="s">
        <v>24</v>
      </c>
      <c r="M296" s="30" t="s">
        <v>25</v>
      </c>
      <c r="N296" s="24" t="s">
        <v>238</v>
      </c>
    </row>
    <row r="297" s="67" customFormat="1" customHeight="1" spans="1:14">
      <c r="A297" s="48" t="s">
        <v>532</v>
      </c>
      <c r="B297" s="24" t="s">
        <v>533</v>
      </c>
      <c r="C297" s="24" t="s">
        <v>533</v>
      </c>
      <c r="D297" s="25" t="s">
        <v>21</v>
      </c>
      <c r="E297" s="24" t="s">
        <v>22</v>
      </c>
      <c r="F297" s="24" t="s">
        <v>23</v>
      </c>
      <c r="G297" s="122">
        <v>2</v>
      </c>
      <c r="H297" s="82">
        <f t="shared" si="12"/>
        <v>790</v>
      </c>
      <c r="I297" s="82">
        <f t="shared" si="13"/>
        <v>395</v>
      </c>
      <c r="J297" s="98">
        <v>2021.1</v>
      </c>
      <c r="K297" s="82">
        <v>900</v>
      </c>
      <c r="L297" s="24" t="s">
        <v>55</v>
      </c>
      <c r="M297" s="30" t="s">
        <v>25</v>
      </c>
      <c r="N297" s="24" t="s">
        <v>355</v>
      </c>
    </row>
    <row r="298" s="67" customFormat="1" customHeight="1" spans="1:14">
      <c r="A298" s="172"/>
      <c r="B298" s="129"/>
      <c r="C298" s="129" t="s">
        <v>534</v>
      </c>
      <c r="D298" s="25" t="s">
        <v>28</v>
      </c>
      <c r="E298" s="24" t="s">
        <v>29</v>
      </c>
      <c r="F298" s="24" t="s">
        <v>23</v>
      </c>
      <c r="G298" s="97"/>
      <c r="H298" s="82"/>
      <c r="I298" s="82"/>
      <c r="J298" s="98"/>
      <c r="K298" s="82"/>
      <c r="L298" s="24"/>
      <c r="M298" s="30" t="s">
        <v>25</v>
      </c>
      <c r="N298" s="24" t="s">
        <v>355</v>
      </c>
    </row>
    <row r="299" s="67" customFormat="1" customHeight="1" spans="1:14">
      <c r="A299" s="48" t="s">
        <v>535</v>
      </c>
      <c r="B299" s="24" t="s">
        <v>536</v>
      </c>
      <c r="C299" s="24" t="s">
        <v>536</v>
      </c>
      <c r="D299" s="25" t="s">
        <v>21</v>
      </c>
      <c r="E299" s="24" t="s">
        <v>22</v>
      </c>
      <c r="F299" s="24" t="s">
        <v>23</v>
      </c>
      <c r="G299" s="122">
        <v>1</v>
      </c>
      <c r="H299" s="82">
        <f>I299*G299</f>
        <v>385</v>
      </c>
      <c r="I299" s="82">
        <f>845-K299/G299</f>
        <v>385</v>
      </c>
      <c r="J299" s="98">
        <v>2022.01</v>
      </c>
      <c r="K299" s="82">
        <v>460</v>
      </c>
      <c r="L299" s="24" t="s">
        <v>24</v>
      </c>
      <c r="M299" s="30" t="s">
        <v>25</v>
      </c>
      <c r="N299" s="24" t="s">
        <v>202</v>
      </c>
    </row>
    <row r="300" s="67" customFormat="1" customHeight="1" spans="1:14">
      <c r="A300" s="48" t="s">
        <v>537</v>
      </c>
      <c r="B300" s="125" t="s">
        <v>538</v>
      </c>
      <c r="C300" s="125" t="s">
        <v>538</v>
      </c>
      <c r="D300" s="25" t="s">
        <v>21</v>
      </c>
      <c r="E300" s="24" t="s">
        <v>29</v>
      </c>
      <c r="F300" s="24" t="s">
        <v>23</v>
      </c>
      <c r="G300" s="97">
        <v>1</v>
      </c>
      <c r="H300" s="82">
        <f>I300*G300</f>
        <v>365</v>
      </c>
      <c r="I300" s="82">
        <f>845-K300/G300</f>
        <v>365</v>
      </c>
      <c r="J300" s="98">
        <v>2022.05</v>
      </c>
      <c r="K300" s="82">
        <v>480</v>
      </c>
      <c r="L300" s="24" t="s">
        <v>55</v>
      </c>
      <c r="M300" s="30" t="s">
        <v>25</v>
      </c>
      <c r="N300" s="24" t="s">
        <v>355</v>
      </c>
    </row>
    <row r="301" s="67" customFormat="1" customHeight="1" spans="1:14">
      <c r="A301" s="48" t="s">
        <v>539</v>
      </c>
      <c r="B301" s="125" t="s">
        <v>540</v>
      </c>
      <c r="C301" s="125" t="s">
        <v>540</v>
      </c>
      <c r="D301" s="25" t="s">
        <v>21</v>
      </c>
      <c r="E301" s="24" t="s">
        <v>22</v>
      </c>
      <c r="F301" s="24" t="s">
        <v>23</v>
      </c>
      <c r="G301" s="97">
        <v>3</v>
      </c>
      <c r="H301" s="82">
        <v>1065</v>
      </c>
      <c r="I301" s="82">
        <f>845-K301/G301</f>
        <v>385</v>
      </c>
      <c r="J301" s="98">
        <v>2022.08</v>
      </c>
      <c r="K301" s="82">
        <v>1380</v>
      </c>
      <c r="L301" s="24" t="s">
        <v>24</v>
      </c>
      <c r="M301" s="87" t="s">
        <v>25</v>
      </c>
      <c r="N301" s="126" t="s">
        <v>355</v>
      </c>
    </row>
    <row r="302" s="67" customFormat="1" customHeight="1" spans="1:14">
      <c r="A302" s="172"/>
      <c r="B302" s="143"/>
      <c r="C302" s="129" t="s">
        <v>541</v>
      </c>
      <c r="D302" s="25" t="s">
        <v>37</v>
      </c>
      <c r="E302" s="24" t="s">
        <v>22</v>
      </c>
      <c r="F302" s="24" t="s">
        <v>23</v>
      </c>
      <c r="G302" s="97"/>
      <c r="H302" s="185"/>
      <c r="I302" s="185"/>
      <c r="J302" s="98"/>
      <c r="K302" s="182"/>
      <c r="L302" s="24"/>
      <c r="M302" s="87" t="s">
        <v>25</v>
      </c>
      <c r="N302" s="126" t="s">
        <v>355</v>
      </c>
    </row>
    <row r="303" s="67" customFormat="1" customHeight="1" spans="1:14">
      <c r="A303" s="172"/>
      <c r="B303" s="129"/>
      <c r="C303" s="129" t="s">
        <v>542</v>
      </c>
      <c r="D303" s="25" t="s">
        <v>28</v>
      </c>
      <c r="E303" s="24" t="s">
        <v>29</v>
      </c>
      <c r="F303" s="24" t="s">
        <v>23</v>
      </c>
      <c r="G303" s="97"/>
      <c r="H303" s="185"/>
      <c r="I303" s="185"/>
      <c r="J303" s="143"/>
      <c r="K303" s="182"/>
      <c r="L303" s="143"/>
      <c r="M303" s="87" t="s">
        <v>25</v>
      </c>
      <c r="N303" s="126" t="s">
        <v>355</v>
      </c>
    </row>
    <row r="304" s="67" customFormat="1" customHeight="1" spans="1:14">
      <c r="A304" s="172" t="s">
        <v>543</v>
      </c>
      <c r="B304" s="125" t="s">
        <v>544</v>
      </c>
      <c r="C304" s="125" t="s">
        <v>544</v>
      </c>
      <c r="D304" s="25" t="s">
        <v>21</v>
      </c>
      <c r="E304" s="24" t="s">
        <v>22</v>
      </c>
      <c r="F304" s="24" t="s">
        <v>23</v>
      </c>
      <c r="G304" s="97">
        <v>3</v>
      </c>
      <c r="H304" s="185">
        <v>1065</v>
      </c>
      <c r="I304" s="185">
        <f>845-K304/G304</f>
        <v>385</v>
      </c>
      <c r="J304" s="98">
        <v>2022.08</v>
      </c>
      <c r="K304" s="98">
        <v>1380</v>
      </c>
      <c r="L304" s="126" t="s">
        <v>24</v>
      </c>
      <c r="M304" s="87" t="s">
        <v>25</v>
      </c>
      <c r="N304" s="24" t="s">
        <v>202</v>
      </c>
    </row>
    <row r="305" s="67" customFormat="1" customHeight="1" spans="1:14">
      <c r="A305" s="172"/>
      <c r="B305" s="129"/>
      <c r="C305" s="129" t="s">
        <v>545</v>
      </c>
      <c r="D305" s="143" t="s">
        <v>35</v>
      </c>
      <c r="E305" s="184" t="s">
        <v>29</v>
      </c>
      <c r="F305" s="97" t="s">
        <v>23</v>
      </c>
      <c r="G305" s="97"/>
      <c r="H305" s="185"/>
      <c r="I305" s="185"/>
      <c r="J305" s="143"/>
      <c r="K305" s="174"/>
      <c r="L305" s="143"/>
      <c r="M305" s="87" t="s">
        <v>25</v>
      </c>
      <c r="N305" s="24" t="s">
        <v>202</v>
      </c>
    </row>
    <row r="306" s="67" customFormat="1" customHeight="1" spans="1:14">
      <c r="A306" s="48"/>
      <c r="B306" s="30"/>
      <c r="C306" s="30" t="s">
        <v>546</v>
      </c>
      <c r="D306" s="25" t="s">
        <v>37</v>
      </c>
      <c r="E306" s="30" t="s">
        <v>22</v>
      </c>
      <c r="F306" s="30" t="s">
        <v>23</v>
      </c>
      <c r="G306" s="31"/>
      <c r="H306" s="82"/>
      <c r="I306" s="82"/>
      <c r="J306" s="49"/>
      <c r="K306" s="82"/>
      <c r="L306" s="30"/>
      <c r="M306" s="87" t="s">
        <v>25</v>
      </c>
      <c r="N306" s="24" t="s">
        <v>202</v>
      </c>
    </row>
    <row r="307" s="67" customFormat="1" customHeight="1" spans="1:14">
      <c r="A307" s="48" t="s">
        <v>547</v>
      </c>
      <c r="B307" s="126" t="s">
        <v>548</v>
      </c>
      <c r="C307" s="126" t="s">
        <v>548</v>
      </c>
      <c r="D307" s="25" t="s">
        <v>21</v>
      </c>
      <c r="E307" s="24" t="s">
        <v>29</v>
      </c>
      <c r="F307" s="24" t="s">
        <v>23</v>
      </c>
      <c r="G307" s="122">
        <v>1</v>
      </c>
      <c r="H307" s="82">
        <v>215</v>
      </c>
      <c r="I307" s="82">
        <f>845-K307/G307</f>
        <v>215</v>
      </c>
      <c r="J307" s="98">
        <v>2022.09</v>
      </c>
      <c r="K307" s="82">
        <v>630</v>
      </c>
      <c r="L307" s="126" t="s">
        <v>24</v>
      </c>
      <c r="M307" s="87" t="s">
        <v>25</v>
      </c>
      <c r="N307" s="126" t="s">
        <v>202</v>
      </c>
    </row>
    <row r="308" s="67" customFormat="1" customHeight="1" spans="1:14">
      <c r="A308" s="172" t="s">
        <v>549</v>
      </c>
      <c r="B308" s="125" t="s">
        <v>550</v>
      </c>
      <c r="C308" s="125" t="s">
        <v>550</v>
      </c>
      <c r="D308" s="25" t="s">
        <v>21</v>
      </c>
      <c r="E308" s="24" t="s">
        <v>29</v>
      </c>
      <c r="F308" s="24" t="s">
        <v>23</v>
      </c>
      <c r="G308" s="97">
        <v>2</v>
      </c>
      <c r="H308" s="82">
        <v>430</v>
      </c>
      <c r="I308" s="82">
        <f>845-K308/G308</f>
        <v>245</v>
      </c>
      <c r="J308" s="98">
        <v>2022.09</v>
      </c>
      <c r="K308" s="82">
        <v>1200</v>
      </c>
      <c r="L308" s="125" t="s">
        <v>55</v>
      </c>
      <c r="M308" s="87" t="s">
        <v>25</v>
      </c>
      <c r="N308" s="126" t="s">
        <v>238</v>
      </c>
    </row>
    <row r="309" s="67" customFormat="1" customHeight="1" spans="1:14">
      <c r="A309" s="172"/>
      <c r="B309" s="186"/>
      <c r="C309" s="126" t="s">
        <v>551</v>
      </c>
      <c r="D309" s="25" t="s">
        <v>37</v>
      </c>
      <c r="E309" s="24" t="s">
        <v>22</v>
      </c>
      <c r="F309" s="24" t="s">
        <v>23</v>
      </c>
      <c r="G309" s="97"/>
      <c r="H309" s="187"/>
      <c r="I309" s="187"/>
      <c r="J309" s="98">
        <v>2022.12</v>
      </c>
      <c r="K309" s="182"/>
      <c r="L309" s="125"/>
      <c r="M309" s="87" t="s">
        <v>25</v>
      </c>
      <c r="N309" s="126" t="s">
        <v>238</v>
      </c>
    </row>
    <row r="310" s="67" customFormat="1" customHeight="1" spans="1:14">
      <c r="A310" s="48" t="s">
        <v>552</v>
      </c>
      <c r="B310" s="143" t="s">
        <v>553</v>
      </c>
      <c r="C310" s="143" t="s">
        <v>553</v>
      </c>
      <c r="D310" s="25" t="s">
        <v>21</v>
      </c>
      <c r="E310" s="24" t="s">
        <v>22</v>
      </c>
      <c r="F310" s="24" t="s">
        <v>23</v>
      </c>
      <c r="G310" s="97">
        <v>2</v>
      </c>
      <c r="H310" s="185">
        <v>430</v>
      </c>
      <c r="I310" s="185">
        <f>845-K310/G310</f>
        <v>245</v>
      </c>
      <c r="J310" s="98">
        <v>2022.09</v>
      </c>
      <c r="K310" s="182">
        <v>1200</v>
      </c>
      <c r="L310" s="126" t="s">
        <v>24</v>
      </c>
      <c r="M310" s="87" t="s">
        <v>25</v>
      </c>
      <c r="N310" s="126" t="s">
        <v>140</v>
      </c>
    </row>
    <row r="311" s="67" customFormat="1" customHeight="1" spans="1:14">
      <c r="A311" s="172"/>
      <c r="B311" s="129"/>
      <c r="C311" s="129" t="s">
        <v>554</v>
      </c>
      <c r="D311" s="25" t="s">
        <v>37</v>
      </c>
      <c r="E311" s="24" t="s">
        <v>22</v>
      </c>
      <c r="F311" s="24" t="s">
        <v>23</v>
      </c>
      <c r="G311" s="97"/>
      <c r="H311" s="185"/>
      <c r="I311" s="185"/>
      <c r="J311" s="143"/>
      <c r="K311" s="182"/>
      <c r="L311" s="143"/>
      <c r="M311" s="87" t="s">
        <v>25</v>
      </c>
      <c r="N311" s="126" t="s">
        <v>140</v>
      </c>
    </row>
    <row r="312" s="67" customFormat="1" customHeight="1" spans="1:14">
      <c r="A312" s="172" t="s">
        <v>555</v>
      </c>
      <c r="B312" s="16" t="s">
        <v>556</v>
      </c>
      <c r="C312" s="16" t="s">
        <v>556</v>
      </c>
      <c r="D312" s="17" t="s">
        <v>21</v>
      </c>
      <c r="E312" s="188" t="s">
        <v>22</v>
      </c>
      <c r="F312" s="24" t="s">
        <v>23</v>
      </c>
      <c r="G312" s="97">
        <v>1</v>
      </c>
      <c r="H312" s="185">
        <v>115</v>
      </c>
      <c r="I312" s="185">
        <f>845-K312/G312</f>
        <v>115</v>
      </c>
      <c r="J312" s="98">
        <v>2022.09</v>
      </c>
      <c r="K312" s="98">
        <v>730</v>
      </c>
      <c r="L312" s="125" t="s">
        <v>55</v>
      </c>
      <c r="M312" s="87" t="s">
        <v>25</v>
      </c>
      <c r="N312" s="24" t="s">
        <v>355</v>
      </c>
    </row>
    <row r="313" s="67" customFormat="1" customHeight="1" spans="1:14">
      <c r="A313" s="172" t="s">
        <v>557</v>
      </c>
      <c r="B313" s="125" t="s">
        <v>558</v>
      </c>
      <c r="C313" s="125" t="s">
        <v>558</v>
      </c>
      <c r="D313" s="25" t="s">
        <v>21</v>
      </c>
      <c r="E313" s="24" t="s">
        <v>22</v>
      </c>
      <c r="F313" s="24" t="s">
        <v>23</v>
      </c>
      <c r="G313" s="97">
        <v>4</v>
      </c>
      <c r="H313" s="82">
        <v>660</v>
      </c>
      <c r="I313" s="82">
        <f>845-K313/G313</f>
        <v>195</v>
      </c>
      <c r="J313" s="98">
        <v>2022.11</v>
      </c>
      <c r="K313" s="82">
        <v>2600</v>
      </c>
      <c r="L313" s="125" t="s">
        <v>32</v>
      </c>
      <c r="M313" s="87" t="s">
        <v>25</v>
      </c>
      <c r="N313" s="126" t="s">
        <v>393</v>
      </c>
    </row>
    <row r="314" s="67" customFormat="1" customHeight="1" spans="1:14">
      <c r="A314" s="172"/>
      <c r="B314" s="143"/>
      <c r="C314" s="143" t="s">
        <v>559</v>
      </c>
      <c r="D314" s="25" t="s">
        <v>35</v>
      </c>
      <c r="E314" s="24" t="s">
        <v>29</v>
      </c>
      <c r="F314" s="24" t="s">
        <v>23</v>
      </c>
      <c r="G314" s="97"/>
      <c r="H314" s="185"/>
      <c r="I314" s="185"/>
      <c r="J314" s="98"/>
      <c r="K314" s="182"/>
      <c r="L314" s="126"/>
      <c r="M314" s="87" t="s">
        <v>25</v>
      </c>
      <c r="N314" s="126" t="s">
        <v>393</v>
      </c>
    </row>
    <row r="315" s="67" customFormat="1" customHeight="1" spans="1:14">
      <c r="A315" s="172"/>
      <c r="B315" s="129"/>
      <c r="C315" s="129" t="s">
        <v>560</v>
      </c>
      <c r="D315" s="25" t="s">
        <v>37</v>
      </c>
      <c r="E315" s="24" t="s">
        <v>22</v>
      </c>
      <c r="F315" s="24" t="s">
        <v>23</v>
      </c>
      <c r="G315" s="97"/>
      <c r="H315" s="185"/>
      <c r="I315" s="185"/>
      <c r="J315" s="143"/>
      <c r="K315" s="182"/>
      <c r="L315" s="143"/>
      <c r="M315" s="87" t="s">
        <v>25</v>
      </c>
      <c r="N315" s="126" t="s">
        <v>393</v>
      </c>
    </row>
    <row r="316" s="67" customFormat="1" customHeight="1" spans="1:14">
      <c r="A316" s="172"/>
      <c r="B316" s="16"/>
      <c r="C316" s="16" t="s">
        <v>561</v>
      </c>
      <c r="D316" s="25" t="s">
        <v>37</v>
      </c>
      <c r="E316" s="24" t="s">
        <v>22</v>
      </c>
      <c r="F316" s="24" t="s">
        <v>23</v>
      </c>
      <c r="G316" s="97"/>
      <c r="H316" s="185"/>
      <c r="I316" s="185"/>
      <c r="J316" s="98"/>
      <c r="K316" s="98"/>
      <c r="L316" s="125"/>
      <c r="M316" s="87" t="s">
        <v>25</v>
      </c>
      <c r="N316" s="126" t="s">
        <v>393</v>
      </c>
    </row>
    <row r="317" s="72" customFormat="1" customHeight="1" spans="1:14">
      <c r="A317" s="172" t="s">
        <v>562</v>
      </c>
      <c r="B317" s="129" t="s">
        <v>563</v>
      </c>
      <c r="C317" s="129" t="s">
        <v>563</v>
      </c>
      <c r="D317" s="25" t="s">
        <v>21</v>
      </c>
      <c r="E317" s="24" t="s">
        <v>22</v>
      </c>
      <c r="F317" s="24" t="s">
        <v>23</v>
      </c>
      <c r="G317" s="97">
        <v>1</v>
      </c>
      <c r="H317" s="185">
        <v>115</v>
      </c>
      <c r="I317" s="185">
        <f>845-K317/G317</f>
        <v>115</v>
      </c>
      <c r="J317" s="98">
        <v>2022.11</v>
      </c>
      <c r="K317" s="174">
        <v>730</v>
      </c>
      <c r="L317" s="125" t="s">
        <v>32</v>
      </c>
      <c r="M317" s="87" t="s">
        <v>25</v>
      </c>
      <c r="N317" s="24" t="s">
        <v>238</v>
      </c>
    </row>
    <row r="318" s="72" customFormat="1" customHeight="1" spans="1:14">
      <c r="A318" s="172" t="s">
        <v>564</v>
      </c>
      <c r="B318" s="143" t="s">
        <v>565</v>
      </c>
      <c r="C318" s="143" t="s">
        <v>565</v>
      </c>
      <c r="D318" s="25" t="s">
        <v>21</v>
      </c>
      <c r="E318" s="24" t="s">
        <v>29</v>
      </c>
      <c r="F318" s="24" t="s">
        <v>23</v>
      </c>
      <c r="G318" s="97">
        <v>1</v>
      </c>
      <c r="H318" s="185">
        <v>115</v>
      </c>
      <c r="I318" s="185">
        <f>845-K318/G318</f>
        <v>115</v>
      </c>
      <c r="J318" s="98">
        <v>2023.03</v>
      </c>
      <c r="K318" s="182">
        <v>730</v>
      </c>
      <c r="L318" s="50" t="s">
        <v>55</v>
      </c>
      <c r="M318" s="30" t="s">
        <v>25</v>
      </c>
      <c r="N318" s="47" t="s">
        <v>202</v>
      </c>
    </row>
    <row r="319" s="72" customFormat="1" customHeight="1" spans="1:14">
      <c r="A319" s="172" t="s">
        <v>566</v>
      </c>
      <c r="B319" s="95" t="s">
        <v>567</v>
      </c>
      <c r="C319" s="95" t="s">
        <v>567</v>
      </c>
      <c r="D319" s="95" t="s">
        <v>21</v>
      </c>
      <c r="E319" s="96" t="s">
        <v>22</v>
      </c>
      <c r="F319" s="95" t="s">
        <v>23</v>
      </c>
      <c r="G319" s="122">
        <v>2</v>
      </c>
      <c r="H319" s="82">
        <v>430</v>
      </c>
      <c r="I319" s="82">
        <f>845-K319/G319</f>
        <v>245</v>
      </c>
      <c r="J319" s="98">
        <v>2023.05</v>
      </c>
      <c r="K319" s="82">
        <v>1200</v>
      </c>
      <c r="L319" s="50" t="s">
        <v>32</v>
      </c>
      <c r="M319" s="30" t="s">
        <v>25</v>
      </c>
      <c r="N319" s="47" t="s">
        <v>355</v>
      </c>
    </row>
    <row r="320" s="72" customFormat="1" customHeight="1" spans="1:14">
      <c r="A320" s="172"/>
      <c r="B320" s="95"/>
      <c r="C320" s="95" t="s">
        <v>568</v>
      </c>
      <c r="D320" s="95" t="s">
        <v>569</v>
      </c>
      <c r="E320" s="96" t="s">
        <v>29</v>
      </c>
      <c r="F320" s="95" t="s">
        <v>23</v>
      </c>
      <c r="G320" s="97"/>
      <c r="H320" s="82"/>
      <c r="I320" s="82"/>
      <c r="J320" s="98"/>
      <c r="K320" s="82"/>
      <c r="L320" s="50"/>
      <c r="M320" s="30" t="s">
        <v>25</v>
      </c>
      <c r="N320" s="47" t="s">
        <v>355</v>
      </c>
    </row>
    <row r="321" s="72" customFormat="1" customHeight="1" spans="1:14">
      <c r="A321" s="181">
        <v>203</v>
      </c>
      <c r="B321" s="95" t="s">
        <v>570</v>
      </c>
      <c r="C321" s="95" t="s">
        <v>570</v>
      </c>
      <c r="D321" s="95" t="s">
        <v>21</v>
      </c>
      <c r="E321" s="96" t="s">
        <v>29</v>
      </c>
      <c r="F321" s="95" t="s">
        <v>23</v>
      </c>
      <c r="G321" s="122">
        <v>1</v>
      </c>
      <c r="H321" s="82">
        <v>365</v>
      </c>
      <c r="I321" s="82">
        <f>845-K321/G321</f>
        <v>365</v>
      </c>
      <c r="J321" s="98">
        <v>2023.07</v>
      </c>
      <c r="K321" s="82">
        <v>480</v>
      </c>
      <c r="L321" s="50" t="s">
        <v>24</v>
      </c>
      <c r="M321" s="30" t="s">
        <v>25</v>
      </c>
      <c r="N321" s="47" t="s">
        <v>140</v>
      </c>
    </row>
    <row r="322" s="72" customFormat="1" customHeight="1" spans="1:14">
      <c r="A322" s="181">
        <v>204</v>
      </c>
      <c r="B322" s="30" t="s">
        <v>571</v>
      </c>
      <c r="C322" s="30" t="s">
        <v>571</v>
      </c>
      <c r="D322" s="95" t="s">
        <v>21</v>
      </c>
      <c r="E322" s="96" t="s">
        <v>22</v>
      </c>
      <c r="F322" s="95" t="s">
        <v>23</v>
      </c>
      <c r="G322" s="97">
        <v>1</v>
      </c>
      <c r="H322" s="82">
        <v>315</v>
      </c>
      <c r="I322" s="82">
        <f>845-K322/G322</f>
        <v>315</v>
      </c>
      <c r="J322" s="98">
        <v>2023.1</v>
      </c>
      <c r="K322" s="82">
        <v>530</v>
      </c>
      <c r="L322" s="50" t="s">
        <v>24</v>
      </c>
      <c r="M322" s="30" t="s">
        <v>25</v>
      </c>
      <c r="N322" s="47" t="s">
        <v>238</v>
      </c>
    </row>
    <row r="323" s="72" customFormat="1" customHeight="1" spans="1:14">
      <c r="A323" s="181">
        <v>205</v>
      </c>
      <c r="B323" s="143" t="s">
        <v>572</v>
      </c>
      <c r="C323" s="143" t="s">
        <v>572</v>
      </c>
      <c r="D323" s="95" t="s">
        <v>21</v>
      </c>
      <c r="E323" s="96" t="s">
        <v>29</v>
      </c>
      <c r="F323" s="95" t="s">
        <v>23</v>
      </c>
      <c r="G323" s="97">
        <v>4</v>
      </c>
      <c r="H323" s="185">
        <v>800</v>
      </c>
      <c r="I323" s="185">
        <f>845-K323/G323</f>
        <v>230</v>
      </c>
      <c r="J323" s="98">
        <v>2023.11</v>
      </c>
      <c r="K323" s="182">
        <v>2460</v>
      </c>
      <c r="L323" s="50" t="s">
        <v>32</v>
      </c>
      <c r="M323" s="30" t="s">
        <v>25</v>
      </c>
      <c r="N323" s="47" t="s">
        <v>299</v>
      </c>
    </row>
    <row r="324" s="72" customFormat="1" customHeight="1" spans="1:14">
      <c r="A324" s="181"/>
      <c r="B324" s="143"/>
      <c r="C324" s="143" t="s">
        <v>573</v>
      </c>
      <c r="D324" s="95" t="s">
        <v>39</v>
      </c>
      <c r="E324" s="96" t="s">
        <v>29</v>
      </c>
      <c r="F324" s="95" t="s">
        <v>23</v>
      </c>
      <c r="G324" s="97"/>
      <c r="H324" s="185"/>
      <c r="I324" s="185"/>
      <c r="J324" s="98">
        <v>2025.05</v>
      </c>
      <c r="K324" s="182"/>
      <c r="L324" s="50"/>
      <c r="M324" s="30" t="s">
        <v>25</v>
      </c>
      <c r="N324" s="47" t="s">
        <v>299</v>
      </c>
    </row>
    <row r="325" s="72" customFormat="1" customHeight="1" spans="1:14">
      <c r="A325" s="181"/>
      <c r="B325" s="143"/>
      <c r="C325" s="95" t="s">
        <v>574</v>
      </c>
      <c r="D325" s="95" t="s">
        <v>57</v>
      </c>
      <c r="E325" s="96" t="s">
        <v>29</v>
      </c>
      <c r="F325" s="95" t="s">
        <v>23</v>
      </c>
      <c r="G325" s="97"/>
      <c r="H325" s="185"/>
      <c r="I325" s="185"/>
      <c r="J325" s="98">
        <v>2025.05</v>
      </c>
      <c r="K325" s="174"/>
      <c r="L325" s="125"/>
      <c r="M325" s="30" t="s">
        <v>25</v>
      </c>
      <c r="N325" s="47" t="s">
        <v>299</v>
      </c>
    </row>
    <row r="326" s="72" customFormat="1" customHeight="1" spans="1:14">
      <c r="A326" s="181"/>
      <c r="B326" s="143"/>
      <c r="C326" s="95" t="s">
        <v>575</v>
      </c>
      <c r="D326" s="95" t="s">
        <v>512</v>
      </c>
      <c r="E326" s="24" t="s">
        <v>22</v>
      </c>
      <c r="F326" s="95" t="s">
        <v>23</v>
      </c>
      <c r="G326" s="31"/>
      <c r="H326" s="82"/>
      <c r="I326" s="82"/>
      <c r="J326" s="98">
        <v>2025.05</v>
      </c>
      <c r="K326" s="82"/>
      <c r="L326" s="50"/>
      <c r="M326" s="30" t="s">
        <v>25</v>
      </c>
      <c r="N326" s="47" t="s">
        <v>299</v>
      </c>
    </row>
    <row r="327" s="72" customFormat="1" customHeight="1" spans="1:14">
      <c r="A327" s="181">
        <v>206</v>
      </c>
      <c r="B327" s="129" t="s">
        <v>576</v>
      </c>
      <c r="C327" s="129" t="s">
        <v>576</v>
      </c>
      <c r="D327" s="95" t="s">
        <v>21</v>
      </c>
      <c r="E327" s="96" t="s">
        <v>29</v>
      </c>
      <c r="F327" s="95" t="s">
        <v>23</v>
      </c>
      <c r="G327" s="97">
        <v>1</v>
      </c>
      <c r="H327" s="185">
        <v>200</v>
      </c>
      <c r="I327" s="185">
        <f t="shared" ref="I327:I333" si="14">845-K327/G327</f>
        <v>200</v>
      </c>
      <c r="J327" s="98">
        <v>2023.11</v>
      </c>
      <c r="K327" s="182">
        <v>645</v>
      </c>
      <c r="L327" s="50" t="s">
        <v>32</v>
      </c>
      <c r="M327" s="30" t="s">
        <v>25</v>
      </c>
      <c r="N327" s="126" t="s">
        <v>202</v>
      </c>
    </row>
    <row r="328" s="72" customFormat="1" customHeight="1" spans="1:14">
      <c r="A328" s="181">
        <v>207</v>
      </c>
      <c r="B328" s="16" t="s">
        <v>577</v>
      </c>
      <c r="C328" s="16" t="s">
        <v>577</v>
      </c>
      <c r="D328" s="25" t="s">
        <v>21</v>
      </c>
      <c r="E328" s="24" t="s">
        <v>22</v>
      </c>
      <c r="F328" s="24" t="s">
        <v>23</v>
      </c>
      <c r="G328" s="97">
        <v>1</v>
      </c>
      <c r="H328" s="185">
        <v>200</v>
      </c>
      <c r="I328" s="185">
        <f t="shared" si="14"/>
        <v>200</v>
      </c>
      <c r="J328" s="98">
        <v>2023.11</v>
      </c>
      <c r="K328" s="182">
        <v>645</v>
      </c>
      <c r="L328" s="50" t="s">
        <v>24</v>
      </c>
      <c r="M328" s="87" t="s">
        <v>25</v>
      </c>
      <c r="N328" s="126" t="s">
        <v>355</v>
      </c>
    </row>
    <row r="329" s="72" customFormat="1" customHeight="1" spans="1:14">
      <c r="A329" s="181">
        <v>208</v>
      </c>
      <c r="B329" s="125" t="s">
        <v>578</v>
      </c>
      <c r="C329" s="125" t="s">
        <v>578</v>
      </c>
      <c r="D329" s="95" t="s">
        <v>21</v>
      </c>
      <c r="E329" s="96" t="s">
        <v>22</v>
      </c>
      <c r="F329" s="95" t="s">
        <v>23</v>
      </c>
      <c r="G329" s="97">
        <v>1</v>
      </c>
      <c r="H329" s="82">
        <v>200</v>
      </c>
      <c r="I329" s="82">
        <f t="shared" si="14"/>
        <v>200</v>
      </c>
      <c r="J329" s="98">
        <v>2023.12</v>
      </c>
      <c r="K329" s="82">
        <v>645</v>
      </c>
      <c r="L329" s="50" t="s">
        <v>24</v>
      </c>
      <c r="M329" s="30" t="s">
        <v>25</v>
      </c>
      <c r="N329" s="47" t="s">
        <v>393</v>
      </c>
    </row>
    <row r="330" s="72" customFormat="1" customHeight="1" spans="1:14">
      <c r="A330" s="181">
        <v>209</v>
      </c>
      <c r="B330" s="129" t="s">
        <v>579</v>
      </c>
      <c r="C330" s="129" t="s">
        <v>579</v>
      </c>
      <c r="D330" s="95" t="s">
        <v>21</v>
      </c>
      <c r="E330" s="96" t="s">
        <v>29</v>
      </c>
      <c r="F330" s="95" t="s">
        <v>23</v>
      </c>
      <c r="G330" s="97">
        <v>1</v>
      </c>
      <c r="H330" s="82">
        <v>200</v>
      </c>
      <c r="I330" s="82">
        <f t="shared" si="14"/>
        <v>200</v>
      </c>
      <c r="J330" s="98">
        <v>2023.12</v>
      </c>
      <c r="K330" s="82">
        <v>645</v>
      </c>
      <c r="L330" s="50" t="s">
        <v>24</v>
      </c>
      <c r="M330" s="30" t="s">
        <v>25</v>
      </c>
      <c r="N330" s="126" t="s">
        <v>140</v>
      </c>
    </row>
    <row r="331" s="72" customFormat="1" customHeight="1" spans="1:14">
      <c r="A331" s="181">
        <v>210</v>
      </c>
      <c r="B331" s="16" t="s">
        <v>580</v>
      </c>
      <c r="C331" s="16" t="s">
        <v>580</v>
      </c>
      <c r="D331" s="95" t="s">
        <v>21</v>
      </c>
      <c r="E331" s="96" t="s">
        <v>22</v>
      </c>
      <c r="F331" s="95" t="s">
        <v>23</v>
      </c>
      <c r="G331" s="97">
        <v>1</v>
      </c>
      <c r="H331" s="82">
        <v>315</v>
      </c>
      <c r="I331" s="82">
        <f t="shared" si="14"/>
        <v>315</v>
      </c>
      <c r="J331" s="98">
        <v>2023.12</v>
      </c>
      <c r="K331" s="82">
        <v>530</v>
      </c>
      <c r="L331" s="50" t="s">
        <v>24</v>
      </c>
      <c r="M331" s="30" t="s">
        <v>25</v>
      </c>
      <c r="N331" s="126" t="s">
        <v>140</v>
      </c>
    </row>
    <row r="332" s="72" customFormat="1" customHeight="1" spans="1:14">
      <c r="A332" s="181">
        <v>211</v>
      </c>
      <c r="B332" s="129" t="s">
        <v>581</v>
      </c>
      <c r="C332" s="129" t="s">
        <v>581</v>
      </c>
      <c r="D332" s="95" t="s">
        <v>21</v>
      </c>
      <c r="E332" s="96" t="s">
        <v>22</v>
      </c>
      <c r="F332" s="95" t="s">
        <v>23</v>
      </c>
      <c r="G332" s="97">
        <v>1</v>
      </c>
      <c r="H332" s="82">
        <v>215</v>
      </c>
      <c r="I332" s="82">
        <f t="shared" si="14"/>
        <v>215</v>
      </c>
      <c r="J332" s="98">
        <v>2024.01</v>
      </c>
      <c r="K332" s="82">
        <v>630</v>
      </c>
      <c r="L332" s="50" t="s">
        <v>24</v>
      </c>
      <c r="M332" s="30" t="s">
        <v>25</v>
      </c>
      <c r="N332" s="126" t="s">
        <v>76</v>
      </c>
    </row>
    <row r="333" s="72" customFormat="1" customHeight="1" spans="1:14">
      <c r="A333" s="181">
        <v>212</v>
      </c>
      <c r="B333" s="95" t="s">
        <v>582</v>
      </c>
      <c r="C333" s="95" t="s">
        <v>582</v>
      </c>
      <c r="D333" s="95" t="s">
        <v>21</v>
      </c>
      <c r="E333" s="96" t="s">
        <v>22</v>
      </c>
      <c r="F333" s="95" t="s">
        <v>23</v>
      </c>
      <c r="G333" s="97">
        <v>3</v>
      </c>
      <c r="H333" s="82">
        <v>645</v>
      </c>
      <c r="I333" s="82">
        <f t="shared" si="14"/>
        <v>245</v>
      </c>
      <c r="J333" s="98">
        <v>2023.03</v>
      </c>
      <c r="K333" s="82">
        <v>1800</v>
      </c>
      <c r="L333" s="50" t="s">
        <v>32</v>
      </c>
      <c r="M333" s="30" t="s">
        <v>25</v>
      </c>
      <c r="N333" s="126" t="s">
        <v>355</v>
      </c>
    </row>
    <row r="334" s="72" customFormat="1" customHeight="1" spans="1:14">
      <c r="A334" s="172"/>
      <c r="B334" s="95"/>
      <c r="C334" s="95" t="s">
        <v>583</v>
      </c>
      <c r="D334" s="95" t="s">
        <v>569</v>
      </c>
      <c r="E334" s="96" t="s">
        <v>29</v>
      </c>
      <c r="F334" s="95" t="s">
        <v>23</v>
      </c>
      <c r="G334" s="97"/>
      <c r="H334" s="82"/>
      <c r="I334" s="82"/>
      <c r="J334" s="98"/>
      <c r="K334" s="82"/>
      <c r="L334" s="50"/>
      <c r="M334" s="30" t="s">
        <v>25</v>
      </c>
      <c r="N334" s="126" t="s">
        <v>355</v>
      </c>
    </row>
    <row r="335" s="72" customFormat="1" customHeight="1" spans="1:14">
      <c r="A335" s="172"/>
      <c r="B335" s="95"/>
      <c r="C335" s="95" t="s">
        <v>584</v>
      </c>
      <c r="D335" s="25" t="s">
        <v>37</v>
      </c>
      <c r="E335" s="24" t="s">
        <v>22</v>
      </c>
      <c r="F335" s="95" t="s">
        <v>23</v>
      </c>
      <c r="G335" s="97"/>
      <c r="H335" s="185"/>
      <c r="I335" s="185"/>
      <c r="J335" s="98"/>
      <c r="K335" s="174"/>
      <c r="L335" s="125"/>
      <c r="M335" s="30" t="s">
        <v>25</v>
      </c>
      <c r="N335" s="126" t="s">
        <v>355</v>
      </c>
    </row>
    <row r="336" s="72" customFormat="1" customHeight="1" spans="1:14">
      <c r="A336" s="80">
        <v>213</v>
      </c>
      <c r="B336" s="95" t="s">
        <v>585</v>
      </c>
      <c r="C336" s="95" t="s">
        <v>585</v>
      </c>
      <c r="D336" s="95" t="s">
        <v>21</v>
      </c>
      <c r="E336" s="95" t="s">
        <v>22</v>
      </c>
      <c r="F336" s="95" t="s">
        <v>23</v>
      </c>
      <c r="G336" s="31">
        <v>2</v>
      </c>
      <c r="H336" s="82">
        <v>430</v>
      </c>
      <c r="I336" s="82">
        <f>845-K336/G336</f>
        <v>245</v>
      </c>
      <c r="J336" s="98">
        <v>2023.03</v>
      </c>
      <c r="K336" s="82">
        <v>1200</v>
      </c>
      <c r="L336" s="50" t="s">
        <v>32</v>
      </c>
      <c r="M336" s="30" t="s">
        <v>25</v>
      </c>
      <c r="N336" s="126" t="s">
        <v>355</v>
      </c>
    </row>
    <row r="337" s="72" customFormat="1" customHeight="1" spans="1:15">
      <c r="A337" s="48"/>
      <c r="B337" s="95"/>
      <c r="C337" s="95" t="s">
        <v>586</v>
      </c>
      <c r="D337" s="95" t="s">
        <v>569</v>
      </c>
      <c r="E337" s="95" t="s">
        <v>29</v>
      </c>
      <c r="F337" s="95" t="s">
        <v>23</v>
      </c>
      <c r="G337" s="31"/>
      <c r="H337" s="82"/>
      <c r="I337" s="82"/>
      <c r="J337" s="49"/>
      <c r="K337" s="82"/>
      <c r="L337" s="30"/>
      <c r="M337" s="30" t="s">
        <v>25</v>
      </c>
      <c r="N337" s="126" t="s">
        <v>355</v>
      </c>
    </row>
    <row r="338" s="72" customFormat="1" customHeight="1" spans="1:15">
      <c r="A338" s="172" t="s">
        <v>587</v>
      </c>
      <c r="B338" s="95" t="s">
        <v>588</v>
      </c>
      <c r="C338" s="95" t="s">
        <v>588</v>
      </c>
      <c r="D338" s="95" t="s">
        <v>21</v>
      </c>
      <c r="E338" s="96" t="s">
        <v>22</v>
      </c>
      <c r="F338" s="95" t="s">
        <v>23</v>
      </c>
      <c r="G338" s="97">
        <v>1</v>
      </c>
      <c r="H338" s="82">
        <v>215</v>
      </c>
      <c r="I338" s="82">
        <f>845-K338/G338</f>
        <v>215</v>
      </c>
      <c r="J338" s="98">
        <v>2024.05</v>
      </c>
      <c r="K338" s="82">
        <v>630</v>
      </c>
      <c r="L338" s="50" t="s">
        <v>55</v>
      </c>
      <c r="M338" s="30" t="s">
        <v>25</v>
      </c>
      <c r="N338" s="126" t="s">
        <v>202</v>
      </c>
    </row>
    <row r="339" s="72" customFormat="1" customHeight="1" spans="1:15">
      <c r="A339" s="172" t="s">
        <v>589</v>
      </c>
      <c r="B339" s="95" t="s">
        <v>590</v>
      </c>
      <c r="C339" s="95" t="s">
        <v>590</v>
      </c>
      <c r="D339" s="95" t="s">
        <v>21</v>
      </c>
      <c r="E339" s="96" t="s">
        <v>29</v>
      </c>
      <c r="F339" s="95" t="s">
        <v>23</v>
      </c>
      <c r="G339" s="97">
        <v>1</v>
      </c>
      <c r="H339" s="82">
        <v>215</v>
      </c>
      <c r="I339" s="82">
        <f>845-K339/G339</f>
        <v>215</v>
      </c>
      <c r="J339" s="98">
        <v>2024.05</v>
      </c>
      <c r="K339" s="82">
        <v>630</v>
      </c>
      <c r="L339" s="50" t="s">
        <v>24</v>
      </c>
      <c r="M339" s="30" t="s">
        <v>25</v>
      </c>
      <c r="N339" s="126" t="s">
        <v>76</v>
      </c>
    </row>
    <row r="340" s="72" customFormat="1" customHeight="1" spans="1:15">
      <c r="A340" s="172" t="s">
        <v>591</v>
      </c>
      <c r="B340" s="95" t="s">
        <v>592</v>
      </c>
      <c r="C340" s="95" t="s">
        <v>592</v>
      </c>
      <c r="D340" s="95" t="s">
        <v>21</v>
      </c>
      <c r="E340" s="96" t="s">
        <v>22</v>
      </c>
      <c r="F340" s="95" t="s">
        <v>23</v>
      </c>
      <c r="G340" s="97">
        <v>1</v>
      </c>
      <c r="H340" s="82">
        <v>215</v>
      </c>
      <c r="I340" s="82">
        <f>845-K340/G340</f>
        <v>215</v>
      </c>
      <c r="J340" s="98">
        <v>2024.08</v>
      </c>
      <c r="K340" s="82">
        <v>630</v>
      </c>
      <c r="L340" s="50" t="s">
        <v>32</v>
      </c>
      <c r="M340" s="30" t="s">
        <v>25</v>
      </c>
      <c r="N340" s="126" t="s">
        <v>140</v>
      </c>
      <c r="O340" s="71"/>
    </row>
    <row r="341" s="72" customFormat="1" ht="15" customHeight="1" spans="1:15">
      <c r="A341" s="172" t="s">
        <v>593</v>
      </c>
      <c r="B341" s="95" t="s">
        <v>594</v>
      </c>
      <c r="C341" s="95" t="s">
        <v>594</v>
      </c>
      <c r="D341" s="95" t="s">
        <v>21</v>
      </c>
      <c r="E341" s="96" t="s">
        <v>22</v>
      </c>
      <c r="F341" s="95" t="s">
        <v>23</v>
      </c>
      <c r="G341" s="97">
        <v>1</v>
      </c>
      <c r="H341" s="82">
        <v>215</v>
      </c>
      <c r="I341" s="82">
        <f>845-K341/G341</f>
        <v>215</v>
      </c>
      <c r="J341" s="98">
        <v>2024.08</v>
      </c>
      <c r="K341" s="82">
        <v>630</v>
      </c>
      <c r="L341" s="50" t="s">
        <v>32</v>
      </c>
      <c r="M341" s="30" t="s">
        <v>25</v>
      </c>
      <c r="N341" s="126" t="s">
        <v>299</v>
      </c>
      <c r="O341" s="71"/>
    </row>
    <row r="342" s="72" customFormat="1" ht="15" customHeight="1" spans="1:15">
      <c r="A342" s="172" t="s">
        <v>595</v>
      </c>
      <c r="B342" s="95" t="s">
        <v>596</v>
      </c>
      <c r="C342" s="95" t="s">
        <v>596</v>
      </c>
      <c r="D342" s="95" t="s">
        <v>21</v>
      </c>
      <c r="E342" s="96" t="s">
        <v>29</v>
      </c>
      <c r="F342" s="95" t="s">
        <v>23</v>
      </c>
      <c r="G342" s="97">
        <v>5</v>
      </c>
      <c r="H342" s="82">
        <v>1075</v>
      </c>
      <c r="I342" s="82">
        <f>845-K342/G342</f>
        <v>245</v>
      </c>
      <c r="J342" s="98">
        <v>2024.09</v>
      </c>
      <c r="K342" s="82">
        <v>3000</v>
      </c>
      <c r="L342" s="50" t="s">
        <v>181</v>
      </c>
      <c r="M342" s="30" t="s">
        <v>25</v>
      </c>
      <c r="N342" s="126" t="s">
        <v>355</v>
      </c>
      <c r="O342" s="71"/>
    </row>
    <row r="343" s="72" customFormat="1" ht="15" customHeight="1" spans="1:15">
      <c r="A343" s="172"/>
      <c r="B343" s="95"/>
      <c r="C343" s="95" t="s">
        <v>597</v>
      </c>
      <c r="D343" s="95" t="s">
        <v>28</v>
      </c>
      <c r="E343" s="96" t="s">
        <v>29</v>
      </c>
      <c r="F343" s="95" t="s">
        <v>23</v>
      </c>
      <c r="G343" s="97"/>
      <c r="H343" s="82"/>
      <c r="I343" s="82"/>
      <c r="J343" s="98"/>
      <c r="K343" s="82"/>
      <c r="L343" s="50"/>
      <c r="M343" s="30" t="s">
        <v>25</v>
      </c>
      <c r="N343" s="126" t="s">
        <v>355</v>
      </c>
      <c r="O343" s="71"/>
    </row>
    <row r="344" s="72" customFormat="1" ht="15" customHeight="1" spans="1:15">
      <c r="A344" s="172"/>
      <c r="B344" s="95"/>
      <c r="C344" s="95" t="s">
        <v>598</v>
      </c>
      <c r="D344" s="25" t="s">
        <v>37</v>
      </c>
      <c r="E344" s="24" t="s">
        <v>22</v>
      </c>
      <c r="F344" s="95" t="s">
        <v>23</v>
      </c>
      <c r="G344" s="97"/>
      <c r="H344" s="185"/>
      <c r="I344" s="185"/>
      <c r="J344" s="98"/>
      <c r="K344" s="174"/>
      <c r="L344" s="125"/>
      <c r="M344" s="30" t="s">
        <v>25</v>
      </c>
      <c r="N344" s="126" t="s">
        <v>355</v>
      </c>
      <c r="O344" s="71"/>
    </row>
    <row r="345" s="72" customFormat="1" ht="15" customHeight="1" spans="1:15">
      <c r="A345" s="48"/>
      <c r="B345" s="95"/>
      <c r="C345" s="95" t="s">
        <v>599</v>
      </c>
      <c r="D345" s="95" t="s">
        <v>253</v>
      </c>
      <c r="E345" s="24" t="s">
        <v>22</v>
      </c>
      <c r="F345" s="95" t="s">
        <v>23</v>
      </c>
      <c r="G345" s="31"/>
      <c r="H345" s="82"/>
      <c r="I345" s="82"/>
      <c r="J345" s="98"/>
      <c r="K345" s="82"/>
      <c r="L345" s="50"/>
      <c r="M345" s="30" t="s">
        <v>25</v>
      </c>
      <c r="N345" s="126" t="s">
        <v>355</v>
      </c>
      <c r="O345" s="71"/>
    </row>
    <row r="346" s="72" customFormat="1" ht="15" customHeight="1" spans="1:15">
      <c r="A346" s="48"/>
      <c r="B346" s="95"/>
      <c r="C346" s="95" t="s">
        <v>600</v>
      </c>
      <c r="D346" s="95" t="s">
        <v>251</v>
      </c>
      <c r="E346" s="96" t="s">
        <v>29</v>
      </c>
      <c r="F346" s="95" t="s">
        <v>23</v>
      </c>
      <c r="G346" s="31"/>
      <c r="H346" s="82"/>
      <c r="I346" s="82"/>
      <c r="J346" s="49"/>
      <c r="K346" s="82"/>
      <c r="L346" s="30"/>
      <c r="M346" s="30" t="s">
        <v>25</v>
      </c>
      <c r="N346" s="126" t="s">
        <v>355</v>
      </c>
      <c r="O346" s="71"/>
    </row>
    <row r="347" s="72" customFormat="1" ht="15" customHeight="1" spans="1:15">
      <c r="A347" s="172" t="s">
        <v>601</v>
      </c>
      <c r="B347" s="95" t="s">
        <v>602</v>
      </c>
      <c r="C347" s="95" t="s">
        <v>602</v>
      </c>
      <c r="D347" s="95" t="s">
        <v>21</v>
      </c>
      <c r="E347" s="96" t="s">
        <v>29</v>
      </c>
      <c r="F347" s="95" t="s">
        <v>23</v>
      </c>
      <c r="G347" s="97">
        <v>1</v>
      </c>
      <c r="H347" s="82">
        <v>215</v>
      </c>
      <c r="I347" s="82">
        <f>845-K347/G347</f>
        <v>215</v>
      </c>
      <c r="J347" s="98">
        <v>2024.11</v>
      </c>
      <c r="K347" s="82">
        <v>630</v>
      </c>
      <c r="L347" s="50" t="s">
        <v>24</v>
      </c>
      <c r="M347" s="30" t="s">
        <v>25</v>
      </c>
      <c r="N347" s="126" t="s">
        <v>299</v>
      </c>
      <c r="O347" s="71"/>
    </row>
    <row r="348" s="72" customFormat="1" ht="15" customHeight="1" spans="1:15">
      <c r="A348" s="172" t="s">
        <v>603</v>
      </c>
      <c r="B348" s="95" t="s">
        <v>604</v>
      </c>
      <c r="C348" s="95" t="s">
        <v>604</v>
      </c>
      <c r="D348" s="95" t="s">
        <v>21</v>
      </c>
      <c r="E348" s="96" t="s">
        <v>29</v>
      </c>
      <c r="F348" s="95" t="s">
        <v>23</v>
      </c>
      <c r="G348" s="97">
        <v>1</v>
      </c>
      <c r="H348" s="82">
        <v>165</v>
      </c>
      <c r="I348" s="82">
        <f>845-K348/G348</f>
        <v>165</v>
      </c>
      <c r="J348" s="98">
        <v>2025.01</v>
      </c>
      <c r="K348" s="82">
        <v>680</v>
      </c>
      <c r="L348" s="50" t="s">
        <v>24</v>
      </c>
      <c r="M348" s="30" t="s">
        <v>25</v>
      </c>
      <c r="N348" s="126" t="s">
        <v>299</v>
      </c>
      <c r="O348" s="71"/>
    </row>
    <row r="349" s="72" customFormat="1" ht="15" customHeight="1" spans="1:15">
      <c r="A349" s="172" t="s">
        <v>605</v>
      </c>
      <c r="B349" s="95" t="s">
        <v>606</v>
      </c>
      <c r="C349" s="95" t="s">
        <v>606</v>
      </c>
      <c r="D349" s="95" t="s">
        <v>21</v>
      </c>
      <c r="E349" s="96" t="s">
        <v>22</v>
      </c>
      <c r="F349" s="95" t="s">
        <v>23</v>
      </c>
      <c r="G349" s="97">
        <v>1</v>
      </c>
      <c r="H349" s="185">
        <v>0</v>
      </c>
      <c r="I349" s="185">
        <f>845-K349/G349</f>
        <v>0</v>
      </c>
      <c r="J349" s="98">
        <v>2025.01</v>
      </c>
      <c r="K349" s="174">
        <v>845</v>
      </c>
      <c r="L349" s="125" t="s">
        <v>32</v>
      </c>
      <c r="M349" s="30" t="s">
        <v>25</v>
      </c>
      <c r="N349" s="126" t="s">
        <v>33</v>
      </c>
      <c r="O349" s="71"/>
    </row>
    <row r="350" s="72" customFormat="1" ht="15" customHeight="1" spans="1:15">
      <c r="A350" s="172" t="s">
        <v>607</v>
      </c>
      <c r="B350" s="95" t="s">
        <v>608</v>
      </c>
      <c r="C350" s="95" t="s">
        <v>608</v>
      </c>
      <c r="D350" s="95" t="s">
        <v>21</v>
      </c>
      <c r="E350" s="96" t="s">
        <v>29</v>
      </c>
      <c r="F350" s="95" t="s">
        <v>23</v>
      </c>
      <c r="G350" s="97">
        <v>1</v>
      </c>
      <c r="H350" s="82">
        <v>0</v>
      </c>
      <c r="I350" s="82">
        <f>845-K350/G350</f>
        <v>0</v>
      </c>
      <c r="J350" s="98">
        <v>2025.03</v>
      </c>
      <c r="K350" s="82">
        <v>845</v>
      </c>
      <c r="L350" s="50" t="s">
        <v>24</v>
      </c>
      <c r="M350" s="30" t="s">
        <v>25</v>
      </c>
      <c r="N350" s="126" t="s">
        <v>238</v>
      </c>
      <c r="O350" s="71"/>
    </row>
    <row r="351" s="72" customFormat="1" ht="15" customHeight="1" spans="1:15">
      <c r="A351" s="172" t="s">
        <v>609</v>
      </c>
      <c r="B351" s="95" t="s">
        <v>271</v>
      </c>
      <c r="C351" s="95" t="s">
        <v>271</v>
      </c>
      <c r="D351" s="95" t="s">
        <v>21</v>
      </c>
      <c r="E351" s="96" t="s">
        <v>22</v>
      </c>
      <c r="F351" s="95" t="s">
        <v>23</v>
      </c>
      <c r="G351" s="97">
        <v>3</v>
      </c>
      <c r="H351" s="82">
        <v>90</v>
      </c>
      <c r="I351" s="82">
        <f>845-K351/G351</f>
        <v>30</v>
      </c>
      <c r="J351" s="98">
        <v>2025.04</v>
      </c>
      <c r="K351" s="82">
        <v>2445</v>
      </c>
      <c r="L351" s="50" t="s">
        <v>32</v>
      </c>
      <c r="M351" s="30" t="s">
        <v>25</v>
      </c>
      <c r="N351" s="126" t="s">
        <v>33</v>
      </c>
      <c r="O351" s="71"/>
    </row>
    <row r="352" s="72" customFormat="1" ht="15" customHeight="1" spans="1:15">
      <c r="A352" s="189"/>
      <c r="B352" s="95"/>
      <c r="C352" s="95" t="s">
        <v>610</v>
      </c>
      <c r="D352" s="95" t="s">
        <v>569</v>
      </c>
      <c r="E352" s="96" t="s">
        <v>29</v>
      </c>
      <c r="F352" s="95" t="s">
        <v>23</v>
      </c>
      <c r="G352" s="97"/>
      <c r="H352" s="185"/>
      <c r="I352" s="185"/>
      <c r="J352" s="98"/>
      <c r="K352" s="174"/>
      <c r="L352" s="125"/>
      <c r="M352" s="30" t="s">
        <v>25</v>
      </c>
      <c r="N352" s="126" t="s">
        <v>33</v>
      </c>
      <c r="O352" s="71"/>
    </row>
    <row r="353" s="72" customFormat="1" ht="15" customHeight="1" spans="1:15">
      <c r="A353" s="189"/>
      <c r="B353" s="95"/>
      <c r="C353" s="95" t="s">
        <v>611</v>
      </c>
      <c r="D353" s="95" t="s">
        <v>612</v>
      </c>
      <c r="E353" s="24" t="s">
        <v>22</v>
      </c>
      <c r="F353" s="95" t="s">
        <v>23</v>
      </c>
      <c r="G353" s="31"/>
      <c r="H353" s="82"/>
      <c r="I353" s="82"/>
      <c r="J353" s="98"/>
      <c r="K353" s="82"/>
      <c r="L353" s="50"/>
      <c r="M353" s="30" t="s">
        <v>25</v>
      </c>
      <c r="N353" s="126" t="s">
        <v>33</v>
      </c>
      <c r="O353" s="71"/>
    </row>
    <row r="354" s="72" customFormat="1" ht="15" customHeight="1" spans="1:15">
      <c r="A354" s="80">
        <v>224</v>
      </c>
      <c r="B354" s="95" t="s">
        <v>613</v>
      </c>
      <c r="C354" s="95" t="s">
        <v>613</v>
      </c>
      <c r="D354" s="95" t="s">
        <v>21</v>
      </c>
      <c r="E354" s="96" t="s">
        <v>22</v>
      </c>
      <c r="F354" s="95" t="s">
        <v>23</v>
      </c>
      <c r="G354" s="31">
        <v>1</v>
      </c>
      <c r="H354" s="82">
        <v>0</v>
      </c>
      <c r="I354" s="82">
        <f>845-K354/G354</f>
        <v>0</v>
      </c>
      <c r="J354" s="98">
        <v>2025.06</v>
      </c>
      <c r="K354" s="82">
        <v>845</v>
      </c>
      <c r="L354" s="30" t="s">
        <v>24</v>
      </c>
      <c r="M354" s="30" t="s">
        <v>25</v>
      </c>
      <c r="N354" s="126" t="s">
        <v>272</v>
      </c>
      <c r="O354" s="71"/>
    </row>
    <row r="355" s="72" customFormat="1" ht="15" customHeight="1" spans="1:15">
      <c r="A355" s="48" t="s">
        <v>614</v>
      </c>
      <c r="B355" s="30" t="s">
        <v>615</v>
      </c>
      <c r="C355" s="30" t="s">
        <v>615</v>
      </c>
      <c r="D355" s="95" t="s">
        <v>21</v>
      </c>
      <c r="E355" s="96" t="s">
        <v>29</v>
      </c>
      <c r="F355" s="95" t="s">
        <v>23</v>
      </c>
      <c r="G355" s="31">
        <v>1</v>
      </c>
      <c r="H355" s="82">
        <v>0</v>
      </c>
      <c r="I355" s="82">
        <f>845-K355/G355</f>
        <v>0</v>
      </c>
      <c r="J355" s="98">
        <v>2025.06</v>
      </c>
      <c r="K355" s="82">
        <v>845</v>
      </c>
      <c r="L355" s="143" t="s">
        <v>32</v>
      </c>
      <c r="M355" s="30" t="s">
        <v>25</v>
      </c>
      <c r="N355" s="97" t="s">
        <v>140</v>
      </c>
      <c r="O355" s="71"/>
    </row>
    <row r="356" s="72" customFormat="1" ht="15" customHeight="1" spans="1:15">
      <c r="A356" s="80">
        <v>226</v>
      </c>
      <c r="B356" s="143" t="s">
        <v>616</v>
      </c>
      <c r="C356" s="143" t="s">
        <v>616</v>
      </c>
      <c r="D356" s="95" t="s">
        <v>21</v>
      </c>
      <c r="E356" s="96" t="s">
        <v>22</v>
      </c>
      <c r="F356" s="95" t="s">
        <v>23</v>
      </c>
      <c r="G356" s="97">
        <v>1</v>
      </c>
      <c r="H356" s="185">
        <v>0</v>
      </c>
      <c r="I356" s="185">
        <f>845-K356/G356</f>
        <v>0</v>
      </c>
      <c r="J356" s="98">
        <v>2025.07</v>
      </c>
      <c r="K356" s="182">
        <v>845</v>
      </c>
      <c r="L356" s="50" t="s">
        <v>24</v>
      </c>
      <c r="M356" s="30" t="s">
        <v>25</v>
      </c>
      <c r="N356" s="47" t="s">
        <v>26</v>
      </c>
      <c r="O356" s="71"/>
    </row>
    <row r="357" s="72" customFormat="1" ht="15" customHeight="1" spans="1:15">
      <c r="A357" s="48" t="s">
        <v>617</v>
      </c>
      <c r="B357" s="95" t="s">
        <v>618</v>
      </c>
      <c r="C357" s="95" t="s">
        <v>618</v>
      </c>
      <c r="D357" s="95" t="s">
        <v>21</v>
      </c>
      <c r="E357" s="96" t="s">
        <v>29</v>
      </c>
      <c r="F357" s="95" t="s">
        <v>23</v>
      </c>
      <c r="G357" s="97">
        <v>1</v>
      </c>
      <c r="H357" s="185">
        <v>175</v>
      </c>
      <c r="I357" s="185">
        <f>845-K357/G357</f>
        <v>175</v>
      </c>
      <c r="J357" s="98">
        <v>2025.07</v>
      </c>
      <c r="K357" s="174">
        <v>670</v>
      </c>
      <c r="L357" s="50" t="s">
        <v>24</v>
      </c>
      <c r="M357" s="30" t="s">
        <v>25</v>
      </c>
      <c r="N357" s="126" t="s">
        <v>393</v>
      </c>
      <c r="O357" s="71"/>
    </row>
    <row r="358" s="73" customFormat="1" ht="15" customHeight="1" spans="1:15">
      <c r="A358" s="172"/>
      <c r="B358" s="124" t="s">
        <v>619</v>
      </c>
      <c r="C358" s="124"/>
      <c r="D358" s="124"/>
      <c r="E358" s="124"/>
      <c r="F358" s="124"/>
      <c r="G358" s="124">
        <f>SUM(G4:G357)</f>
        <v>354</v>
      </c>
      <c r="H358" s="124"/>
      <c r="I358" s="124"/>
      <c r="J358" s="26"/>
      <c r="K358" s="190">
        <f>SUM(K4:K357)</f>
        <v>176345</v>
      </c>
      <c r="L358" s="124"/>
      <c r="M358" s="124"/>
      <c r="N358" s="124"/>
    </row>
    <row r="359" s="67" customFormat="1" spans="1:15">
      <c r="A359" s="75"/>
      <c r="B359" s="3"/>
      <c r="C359" s="3"/>
      <c r="D359" s="3"/>
      <c r="E359" s="3"/>
      <c r="F359" s="3"/>
      <c r="G359" s="3"/>
      <c r="H359" s="3"/>
      <c r="I359" s="3"/>
      <c r="J359" s="191"/>
      <c r="K359" s="192"/>
      <c r="L359" s="3"/>
      <c r="M359" s="3"/>
      <c r="N359" s="3"/>
    </row>
    <row r="360" s="74" customFormat="1" ht="19" customHeight="1" spans="1:15">
      <c r="A360" s="75"/>
      <c r="B360" s="3"/>
      <c r="C360" s="3"/>
      <c r="D360" s="3"/>
      <c r="E360" s="3"/>
      <c r="F360" s="3"/>
      <c r="G360" s="3"/>
      <c r="H360" s="3"/>
      <c r="I360" s="3"/>
      <c r="J360" s="191"/>
      <c r="K360" s="192"/>
      <c r="L360" s="3"/>
      <c r="M360" s="3"/>
      <c r="N360" s="3"/>
    </row>
    <row r="361" spans="1:15">
      <c r="J361" s="191"/>
      <c r="K361" s="192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  <row r="3706" spans="10:11">
      <c r="J3706" s="191"/>
      <c r="K3706" s="192"/>
    </row>
    <row r="3707" spans="10:11">
      <c r="J3707" s="191"/>
      <c r="K3707" s="192"/>
    </row>
  </sheetData>
  <autoFilter xmlns:etc="http://www.wps.cn/officeDocument/2017/etCustomData" ref="A3:N358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6">
    <cfRule type="duplicateValues" dxfId="0" priority="61"/>
  </conditionalFormatting>
  <conditionalFormatting sqref="C106">
    <cfRule type="duplicateValues" dxfId="0" priority="245"/>
  </conditionalFormatting>
  <conditionalFormatting sqref="B241">
    <cfRule type="duplicateValues" dxfId="0" priority="70"/>
  </conditionalFormatting>
  <conditionalFormatting sqref="B249">
    <cfRule type="duplicateValues" dxfId="0" priority="19"/>
  </conditionalFormatting>
  <conditionalFormatting sqref="B271">
    <cfRule type="duplicateValues" dxfId="0" priority="112"/>
  </conditionalFormatting>
  <conditionalFormatting sqref="C271">
    <cfRule type="duplicateValues" dxfId="0" priority="119"/>
  </conditionalFormatting>
  <conditionalFormatting sqref="C312">
    <cfRule type="duplicateValues" dxfId="0" priority="285"/>
  </conditionalFormatting>
  <conditionalFormatting sqref="E312">
    <cfRule type="duplicateValues" dxfId="0" priority="283"/>
  </conditionalFormatting>
  <conditionalFormatting sqref="C316">
    <cfRule type="duplicateValues" dxfId="0" priority="277"/>
  </conditionalFormatting>
  <conditionalFormatting sqref="C319">
    <cfRule type="duplicateValues" dxfId="0" priority="216"/>
  </conditionalFormatting>
  <conditionalFormatting sqref="C10:C12 C15:C22 C26:C105 C110:C126 C107:C108 C130:C160 C162:C168 C171:C243 C358:C1048576 C1:C8 C272:C298 C245:C270">
    <cfRule type="duplicateValues" dxfId="0" priority="289"/>
  </conditionalFormatting>
  <conditionalFormatting sqref="C10:C12 C15:C22 C40:C105 C26:C38 C107:C108 C110:C126 C130:C160 C162:C168 C171:C243 C358:C1048576 C1:C8 C272:C280 C245:C270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621</v>
      </c>
      <c r="J2" s="11" t="s">
        <v>10</v>
      </c>
      <c r="K2" s="11" t="s">
        <v>622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623</v>
      </c>
      <c r="C4" s="58" t="s">
        <v>623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624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619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6" activePane="bottomLeft" state="frozen"/>
      <selection/>
      <selection pane="bottomLeft" activeCell="W16" sqref="W16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626</v>
      </c>
      <c r="B2" s="9" t="s">
        <v>627</v>
      </c>
      <c r="C2" s="9" t="s">
        <v>628</v>
      </c>
      <c r="D2" s="9" t="s">
        <v>4</v>
      </c>
      <c r="E2" s="9" t="s">
        <v>629</v>
      </c>
      <c r="F2" s="10" t="s">
        <v>630</v>
      </c>
      <c r="G2" s="10"/>
      <c r="H2" s="10"/>
      <c r="I2" s="10"/>
      <c r="J2" s="10" t="s">
        <v>631</v>
      </c>
      <c r="K2" s="10"/>
      <c r="L2" s="10"/>
      <c r="M2" s="10"/>
      <c r="N2" s="10"/>
      <c r="O2" s="10"/>
      <c r="P2" s="11" t="s">
        <v>632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633</v>
      </c>
      <c r="G3" s="9" t="s">
        <v>634</v>
      </c>
      <c r="H3" s="9" t="s">
        <v>635</v>
      </c>
      <c r="I3" s="9" t="s">
        <v>636</v>
      </c>
      <c r="J3" s="9" t="s">
        <v>637</v>
      </c>
      <c r="K3" s="9"/>
      <c r="L3" s="9" t="s">
        <v>638</v>
      </c>
      <c r="M3" s="9"/>
      <c r="N3" s="9" t="s">
        <v>639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640</v>
      </c>
      <c r="K5" s="13" t="s">
        <v>641</v>
      </c>
      <c r="L5" s="13" t="s">
        <v>640</v>
      </c>
      <c r="M5" s="13" t="s">
        <v>641</v>
      </c>
      <c r="N5" s="13" t="s">
        <v>640</v>
      </c>
      <c r="O5" s="13" t="s">
        <v>641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642</v>
      </c>
      <c r="C6" s="16" t="s">
        <v>642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643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644</v>
      </c>
      <c r="C7" s="16" t="s">
        <v>644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645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646</v>
      </c>
      <c r="C8" s="16" t="s">
        <v>646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643</v>
      </c>
      <c r="S8" s="21" t="s">
        <v>643</v>
      </c>
      <c r="T8" s="22" t="s">
        <v>33</v>
      </c>
    </row>
    <row r="9" s="2" customFormat="1" ht="27" customHeight="1" spans="1:20">
      <c r="A9" s="15">
        <v>4</v>
      </c>
      <c r="B9" s="16" t="s">
        <v>647</v>
      </c>
      <c r="C9" s="16" t="s">
        <v>647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643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648</v>
      </c>
      <c r="C10" s="16" t="s">
        <v>648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>SUM(F10:O10)</f>
        <v>1304</v>
      </c>
      <c r="Q10" s="20">
        <v>2017.7</v>
      </c>
      <c r="R10" s="21" t="s">
        <v>643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649</v>
      </c>
      <c r="C11" s="16" t="s">
        <v>649</v>
      </c>
      <c r="D11" s="17" t="s">
        <v>21</v>
      </c>
      <c r="E11" s="18">
        <v>1</v>
      </c>
      <c r="F11" s="13">
        <v>1099</v>
      </c>
      <c r="G11" s="18"/>
      <c r="H11" s="18"/>
      <c r="I11" s="18"/>
      <c r="J11" s="18">
        <v>205</v>
      </c>
      <c r="K11" s="18"/>
      <c r="L11" s="18"/>
      <c r="M11" s="18"/>
      <c r="N11" s="18"/>
      <c r="O11" s="18"/>
      <c r="P11" s="19">
        <f t="shared" ref="P11:P18" si="0">SUM(F11:O11)</f>
        <v>1304</v>
      </c>
      <c r="Q11" s="20">
        <v>2017.7</v>
      </c>
      <c r="R11" s="21" t="s">
        <v>643</v>
      </c>
      <c r="S11" s="22" t="s">
        <v>25</v>
      </c>
      <c r="T11" s="22" t="s">
        <v>76</v>
      </c>
    </row>
    <row r="12" customFormat="1" ht="27" customHeight="1" spans="1:20">
      <c r="A12" s="15">
        <v>7</v>
      </c>
      <c r="B12" s="16" t="s">
        <v>650</v>
      </c>
      <c r="C12" s="16" t="s">
        <v>650</v>
      </c>
      <c r="D12" s="17" t="s">
        <v>21</v>
      </c>
      <c r="E12" s="18">
        <v>1</v>
      </c>
      <c r="F12" s="18"/>
      <c r="G12" s="18">
        <v>1648</v>
      </c>
      <c r="H12" s="18"/>
      <c r="I12" s="18"/>
      <c r="J12" s="18"/>
      <c r="K12" s="18">
        <v>307</v>
      </c>
      <c r="L12" s="18"/>
      <c r="M12" s="18"/>
      <c r="N12" s="18"/>
      <c r="O12" s="18"/>
      <c r="P12" s="19">
        <f t="shared" si="0"/>
        <v>1955</v>
      </c>
      <c r="Q12" s="20">
        <v>2017.7</v>
      </c>
      <c r="R12" s="21" t="s">
        <v>643</v>
      </c>
      <c r="S12" s="22" t="s">
        <v>25</v>
      </c>
      <c r="T12" s="22" t="s">
        <v>76</v>
      </c>
    </row>
    <row r="13" s="3" customFormat="1" ht="21" spans="1:20">
      <c r="A13" s="15">
        <v>8</v>
      </c>
      <c r="B13" s="16" t="s">
        <v>651</v>
      </c>
      <c r="C13" s="16" t="s">
        <v>651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643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350</v>
      </c>
      <c r="C14" s="16" t="s">
        <v>350</v>
      </c>
      <c r="D14" s="17" t="s">
        <v>21</v>
      </c>
      <c r="E14" s="18">
        <v>1</v>
      </c>
      <c r="F14" s="13">
        <v>1099</v>
      </c>
      <c r="G14" s="18"/>
      <c r="H14" s="18"/>
      <c r="I14" s="18"/>
      <c r="J14" s="18">
        <v>205</v>
      </c>
      <c r="K14" s="18"/>
      <c r="L14" s="18"/>
      <c r="M14" s="18"/>
      <c r="N14" s="18"/>
      <c r="O14" s="18"/>
      <c r="P14" s="19">
        <f t="shared" si="0"/>
        <v>1304</v>
      </c>
      <c r="Q14" s="20">
        <v>2017.7</v>
      </c>
      <c r="R14" s="21" t="s">
        <v>643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652</v>
      </c>
      <c r="C15" s="16" t="s">
        <v>652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/>
      <c r="L15" s="18"/>
      <c r="M15" s="18">
        <v>767</v>
      </c>
      <c r="N15" s="18"/>
      <c r="O15" s="18"/>
      <c r="P15" s="19">
        <f t="shared" si="0"/>
        <v>2415</v>
      </c>
      <c r="Q15" s="20">
        <v>2017.7</v>
      </c>
      <c r="R15" s="21" t="s">
        <v>643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653</v>
      </c>
      <c r="C16" s="16" t="s">
        <v>653</v>
      </c>
      <c r="D16" s="17" t="s">
        <v>21</v>
      </c>
      <c r="E16" s="18">
        <v>1</v>
      </c>
      <c r="F16" s="18"/>
      <c r="G16" s="18">
        <v>1648</v>
      </c>
      <c r="H16" s="18"/>
      <c r="I16" s="18"/>
      <c r="J16" s="18"/>
      <c r="K16" s="18">
        <v>307</v>
      </c>
      <c r="L16" s="18"/>
      <c r="M16" s="18"/>
      <c r="N16" s="18"/>
      <c r="O16" s="18"/>
      <c r="P16" s="19">
        <f t="shared" si="0"/>
        <v>1955</v>
      </c>
      <c r="Q16" s="20">
        <v>2017.7</v>
      </c>
      <c r="R16" s="21" t="s">
        <v>643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494</v>
      </c>
      <c r="C17" s="16" t="s">
        <v>494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2018.1</v>
      </c>
      <c r="R17" s="21" t="s">
        <v>643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654</v>
      </c>
      <c r="C18" s="16" t="s">
        <v>654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si="0"/>
        <v>1304</v>
      </c>
      <c r="Q18" s="20">
        <v>2017.7</v>
      </c>
      <c r="R18" s="21" t="s">
        <v>643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655</v>
      </c>
      <c r="C19" s="16" t="s">
        <v>655</v>
      </c>
      <c r="D19" s="17" t="s">
        <v>21</v>
      </c>
      <c r="E19" s="18">
        <v>1</v>
      </c>
      <c r="F19" s="13">
        <v>1099</v>
      </c>
      <c r="G19" s="18"/>
      <c r="H19" s="18"/>
      <c r="I19" s="18"/>
      <c r="J19" s="18">
        <v>205</v>
      </c>
      <c r="K19" s="18"/>
      <c r="L19" s="18"/>
      <c r="M19" s="18"/>
      <c r="N19" s="18"/>
      <c r="O19" s="18"/>
      <c r="P19" s="19">
        <f t="shared" ref="P19:P41" si="1">SUM(F19:O19)</f>
        <v>1304</v>
      </c>
      <c r="Q19" s="20">
        <v>2017.7</v>
      </c>
      <c r="R19" s="21" t="s">
        <v>645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656</v>
      </c>
      <c r="C20" s="16" t="s">
        <v>656</v>
      </c>
      <c r="D20" s="17" t="s">
        <v>21</v>
      </c>
      <c r="E20" s="18">
        <v>1</v>
      </c>
      <c r="F20" s="18"/>
      <c r="G20" s="18">
        <v>1648</v>
      </c>
      <c r="H20" s="18"/>
      <c r="I20" s="18"/>
      <c r="J20" s="18"/>
      <c r="K20" s="18">
        <v>307</v>
      </c>
      <c r="L20" s="18"/>
      <c r="M20" s="18"/>
      <c r="N20" s="18"/>
      <c r="O20" s="18"/>
      <c r="P20" s="19">
        <f t="shared" si="1"/>
        <v>1955</v>
      </c>
      <c r="Q20" s="20">
        <v>2017.7</v>
      </c>
      <c r="R20" s="21" t="s">
        <v>643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657</v>
      </c>
      <c r="C21" s="16" t="s">
        <v>657</v>
      </c>
      <c r="D21" s="17" t="s">
        <v>21</v>
      </c>
      <c r="E21" s="18">
        <v>1</v>
      </c>
      <c r="F21" s="13">
        <v>1099</v>
      </c>
      <c r="G21" s="18"/>
      <c r="H21" s="18"/>
      <c r="I21" s="18"/>
      <c r="J21" s="18">
        <v>205</v>
      </c>
      <c r="K21" s="18"/>
      <c r="L21" s="18"/>
      <c r="M21" s="18"/>
      <c r="N21" s="18"/>
      <c r="O21" s="18"/>
      <c r="P21" s="19">
        <f t="shared" si="1"/>
        <v>1304</v>
      </c>
      <c r="Q21" s="20">
        <v>2017.7</v>
      </c>
      <c r="R21" s="21" t="s">
        <v>643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658</v>
      </c>
      <c r="C22" s="16" t="s">
        <v>658</v>
      </c>
      <c r="D22" s="17" t="s">
        <v>21</v>
      </c>
      <c r="E22" s="18">
        <v>1</v>
      </c>
      <c r="F22" s="13">
        <v>1099</v>
      </c>
      <c r="G22" s="18"/>
      <c r="H22" s="18"/>
      <c r="I22" s="18"/>
      <c r="J22" s="18">
        <v>205</v>
      </c>
      <c r="K22" s="18"/>
      <c r="L22" s="18"/>
      <c r="M22" s="18"/>
      <c r="N22" s="18"/>
      <c r="O22" s="18"/>
      <c r="P22" s="19">
        <f t="shared" si="1"/>
        <v>1304</v>
      </c>
      <c r="Q22" s="20">
        <v>2017.7</v>
      </c>
      <c r="R22" s="21" t="s">
        <v>643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659</v>
      </c>
      <c r="C23" s="16" t="s">
        <v>659</v>
      </c>
      <c r="D23" s="17" t="s">
        <v>21</v>
      </c>
      <c r="E23" s="18">
        <v>1</v>
      </c>
      <c r="F23" s="18">
        <v>1099</v>
      </c>
      <c r="G23" s="18"/>
      <c r="H23" s="18"/>
      <c r="I23" s="18"/>
      <c r="J23" s="18"/>
      <c r="K23" s="18"/>
      <c r="L23" s="18">
        <v>511</v>
      </c>
      <c r="M23" s="18"/>
      <c r="N23" s="18"/>
      <c r="O23" s="18"/>
      <c r="P23" s="19">
        <f t="shared" si="1"/>
        <v>1610</v>
      </c>
      <c r="Q23" s="20">
        <v>2017.7</v>
      </c>
      <c r="R23" s="21" t="s">
        <v>643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660</v>
      </c>
      <c r="C24" s="16" t="s">
        <v>660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>
        <v>307</v>
      </c>
      <c r="L24" s="18"/>
      <c r="M24" s="18"/>
      <c r="N24" s="18"/>
      <c r="O24" s="18"/>
      <c r="P24" s="19">
        <f t="shared" si="1"/>
        <v>1955</v>
      </c>
      <c r="Q24" s="20">
        <v>2017.7</v>
      </c>
      <c r="R24" s="21" t="s">
        <v>643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661</v>
      </c>
      <c r="C25" s="16" t="s">
        <v>661</v>
      </c>
      <c r="D25" s="17" t="s">
        <v>21</v>
      </c>
      <c r="E25" s="18">
        <v>1</v>
      </c>
      <c r="F25" s="18"/>
      <c r="G25" s="18">
        <v>1648</v>
      </c>
      <c r="H25" s="18"/>
      <c r="I25" s="18"/>
      <c r="J25" s="18"/>
      <c r="K25" s="18"/>
      <c r="L25" s="18"/>
      <c r="M25" s="18">
        <v>767</v>
      </c>
      <c r="N25" s="18"/>
      <c r="O25" s="18"/>
      <c r="P25" s="19">
        <f t="shared" si="1"/>
        <v>2415</v>
      </c>
      <c r="Q25" s="20">
        <v>2017.7</v>
      </c>
      <c r="R25" s="21" t="s">
        <v>643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662</v>
      </c>
      <c r="C26" s="16" t="s">
        <v>662</v>
      </c>
      <c r="D26" s="17" t="s">
        <v>21</v>
      </c>
      <c r="E26" s="18">
        <v>1</v>
      </c>
      <c r="F26" s="18"/>
      <c r="G26" s="18">
        <v>1648</v>
      </c>
      <c r="H26" s="18"/>
      <c r="I26" s="18"/>
      <c r="J26" s="18"/>
      <c r="K26" s="18"/>
      <c r="L26" s="18"/>
      <c r="M26" s="18"/>
      <c r="N26" s="18"/>
      <c r="O26" s="18">
        <v>1534</v>
      </c>
      <c r="P26" s="19">
        <f t="shared" si="1"/>
        <v>3182</v>
      </c>
      <c r="Q26" s="20">
        <v>2017.7</v>
      </c>
      <c r="R26" s="21" t="s">
        <v>643</v>
      </c>
      <c r="S26" s="22" t="s">
        <v>25</v>
      </c>
      <c r="T26" s="22" t="s">
        <v>272</v>
      </c>
    </row>
    <row r="27" ht="21" spans="1:20">
      <c r="A27" s="15">
        <v>22</v>
      </c>
      <c r="B27" s="16" t="s">
        <v>663</v>
      </c>
      <c r="C27" s="16" t="s">
        <v>663</v>
      </c>
      <c r="D27" s="17" t="s">
        <v>21</v>
      </c>
      <c r="E27" s="18">
        <v>1</v>
      </c>
      <c r="F27" s="18">
        <v>1099</v>
      </c>
      <c r="G27" s="18"/>
      <c r="H27" s="18"/>
      <c r="I27" s="18"/>
      <c r="J27" s="18"/>
      <c r="K27" s="18"/>
      <c r="L27" s="18">
        <v>511</v>
      </c>
      <c r="M27" s="18"/>
      <c r="N27" s="18"/>
      <c r="O27" s="18"/>
      <c r="P27" s="19">
        <f t="shared" si="1"/>
        <v>1610</v>
      </c>
      <c r="Q27" s="20">
        <v>2017.7</v>
      </c>
      <c r="R27" s="21" t="s">
        <v>664</v>
      </c>
      <c r="S27" s="22" t="s">
        <v>25</v>
      </c>
      <c r="T27" s="22" t="s">
        <v>272</v>
      </c>
    </row>
    <row r="28" ht="21" spans="1:20">
      <c r="A28" s="15">
        <v>23</v>
      </c>
      <c r="B28" s="16" t="s">
        <v>665</v>
      </c>
      <c r="C28" s="16" t="s">
        <v>665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666</v>
      </c>
      <c r="S28" s="22" t="s">
        <v>25</v>
      </c>
      <c r="T28" s="22" t="s">
        <v>272</v>
      </c>
    </row>
    <row r="29" ht="21" spans="1:20">
      <c r="A29" s="15">
        <v>24</v>
      </c>
      <c r="B29" s="16" t="s">
        <v>667</v>
      </c>
      <c r="C29" s="16" t="s">
        <v>667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643</v>
      </c>
      <c r="S29" s="22" t="s">
        <v>25</v>
      </c>
      <c r="T29" s="22" t="s">
        <v>272</v>
      </c>
    </row>
    <row r="30" ht="21" spans="1:20">
      <c r="A30" s="15">
        <v>25</v>
      </c>
      <c r="B30" s="16" t="s">
        <v>668</v>
      </c>
      <c r="C30" s="16" t="s">
        <v>668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643</v>
      </c>
      <c r="S30" s="22" t="s">
        <v>25</v>
      </c>
      <c r="T30" s="22" t="s">
        <v>272</v>
      </c>
    </row>
    <row r="31" ht="21" spans="1:20">
      <c r="A31" s="15">
        <v>26</v>
      </c>
      <c r="B31" s="16" t="s">
        <v>669</v>
      </c>
      <c r="C31" s="16" t="s">
        <v>669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643</v>
      </c>
      <c r="S31" s="22" t="s">
        <v>25</v>
      </c>
      <c r="T31" s="22" t="s">
        <v>299</v>
      </c>
    </row>
    <row r="32" ht="21" spans="1:20">
      <c r="A32" s="15">
        <v>27</v>
      </c>
      <c r="B32" s="16" t="s">
        <v>670</v>
      </c>
      <c r="C32" s="16" t="s">
        <v>670</v>
      </c>
      <c r="D32" s="17" t="s">
        <v>21</v>
      </c>
      <c r="E32" s="18">
        <v>1</v>
      </c>
      <c r="F32" s="13">
        <v>1099</v>
      </c>
      <c r="G32" s="18"/>
      <c r="H32" s="18"/>
      <c r="I32" s="18"/>
      <c r="J32" s="18">
        <v>205</v>
      </c>
      <c r="K32" s="18"/>
      <c r="L32" s="18"/>
      <c r="M32" s="18"/>
      <c r="N32" s="18"/>
      <c r="O32" s="18"/>
      <c r="P32" s="19">
        <f t="shared" si="1"/>
        <v>1304</v>
      </c>
      <c r="Q32" s="20">
        <v>2017.7</v>
      </c>
      <c r="R32" s="21" t="s">
        <v>643</v>
      </c>
      <c r="S32" s="22" t="s">
        <v>25</v>
      </c>
      <c r="T32" s="22" t="s">
        <v>299</v>
      </c>
    </row>
    <row r="33" ht="21" spans="1:20">
      <c r="A33" s="15">
        <v>28</v>
      </c>
      <c r="B33" s="16" t="s">
        <v>671</v>
      </c>
      <c r="C33" s="16" t="s">
        <v>671</v>
      </c>
      <c r="D33" s="17" t="s">
        <v>21</v>
      </c>
      <c r="E33" s="18">
        <v>1</v>
      </c>
      <c r="F33" s="13">
        <v>1099</v>
      </c>
      <c r="G33" s="18"/>
      <c r="H33" s="18"/>
      <c r="I33" s="18"/>
      <c r="J33" s="18">
        <v>205</v>
      </c>
      <c r="K33" s="18"/>
      <c r="L33" s="18"/>
      <c r="M33" s="18"/>
      <c r="N33" s="18"/>
      <c r="O33" s="18"/>
      <c r="P33" s="19">
        <f t="shared" si="1"/>
        <v>1304</v>
      </c>
      <c r="Q33" s="20">
        <v>2017.7</v>
      </c>
      <c r="R33" s="21" t="s">
        <v>643</v>
      </c>
      <c r="S33" s="22" t="s">
        <v>25</v>
      </c>
      <c r="T33" s="22" t="s">
        <v>299</v>
      </c>
    </row>
    <row r="34" ht="21" spans="1:20">
      <c r="A34" s="15">
        <v>29</v>
      </c>
      <c r="B34" s="16" t="s">
        <v>672</v>
      </c>
      <c r="C34" s="16" t="s">
        <v>672</v>
      </c>
      <c r="D34" s="17" t="s">
        <v>21</v>
      </c>
      <c r="E34" s="18">
        <v>1</v>
      </c>
      <c r="F34" s="18">
        <v>1099</v>
      </c>
      <c r="G34" s="18"/>
      <c r="H34" s="18"/>
      <c r="I34" s="18"/>
      <c r="J34" s="18"/>
      <c r="K34" s="18"/>
      <c r="L34" s="18">
        <v>511</v>
      </c>
      <c r="M34" s="18"/>
      <c r="N34" s="18"/>
      <c r="O34" s="18"/>
      <c r="P34" s="19">
        <f t="shared" si="1"/>
        <v>1610</v>
      </c>
      <c r="Q34" s="20">
        <v>2017.7</v>
      </c>
      <c r="R34" s="21" t="s">
        <v>643</v>
      </c>
      <c r="S34" s="22" t="s">
        <v>25</v>
      </c>
      <c r="T34" s="22" t="s">
        <v>355</v>
      </c>
    </row>
    <row r="35" ht="21" spans="1:20">
      <c r="A35" s="15">
        <v>30</v>
      </c>
      <c r="B35" s="16" t="s">
        <v>673</v>
      </c>
      <c r="C35" s="16" t="s">
        <v>673</v>
      </c>
      <c r="D35" s="17" t="s">
        <v>21</v>
      </c>
      <c r="E35" s="18">
        <v>1</v>
      </c>
      <c r="F35" s="13">
        <v>1099</v>
      </c>
      <c r="G35" s="18"/>
      <c r="H35" s="18"/>
      <c r="I35" s="18"/>
      <c r="J35" s="18">
        <v>205</v>
      </c>
      <c r="K35" s="18"/>
      <c r="L35" s="18"/>
      <c r="M35" s="18"/>
      <c r="N35" s="18"/>
      <c r="O35" s="18"/>
      <c r="P35" s="19">
        <f t="shared" si="1"/>
        <v>1304</v>
      </c>
      <c r="Q35" s="20">
        <v>2017.7</v>
      </c>
      <c r="R35" s="21" t="s">
        <v>643</v>
      </c>
      <c r="S35" s="22" t="s">
        <v>25</v>
      </c>
      <c r="T35" s="22" t="s">
        <v>355</v>
      </c>
    </row>
    <row r="36" ht="21" spans="1:20">
      <c r="A36" s="15">
        <v>31</v>
      </c>
      <c r="B36" s="16" t="s">
        <v>674</v>
      </c>
      <c r="C36" s="16" t="s">
        <v>674</v>
      </c>
      <c r="D36" s="17" t="s">
        <v>21</v>
      </c>
      <c r="E36" s="18">
        <v>1</v>
      </c>
      <c r="F36" s="13">
        <v>1099</v>
      </c>
      <c r="G36" s="18"/>
      <c r="H36" s="18"/>
      <c r="I36" s="18"/>
      <c r="J36" s="18">
        <v>205</v>
      </c>
      <c r="K36" s="18"/>
      <c r="L36" s="18"/>
      <c r="M36" s="18"/>
      <c r="N36" s="18"/>
      <c r="O36" s="18"/>
      <c r="P36" s="19">
        <f t="shared" si="1"/>
        <v>1304</v>
      </c>
      <c r="Q36" s="20">
        <v>2017.7</v>
      </c>
      <c r="R36" s="21" t="s">
        <v>643</v>
      </c>
      <c r="S36" s="22" t="s">
        <v>25</v>
      </c>
      <c r="T36" s="22" t="s">
        <v>393</v>
      </c>
    </row>
    <row r="37" ht="21" spans="1:20">
      <c r="A37" s="15">
        <v>32</v>
      </c>
      <c r="B37" s="16" t="s">
        <v>675</v>
      </c>
      <c r="C37" s="16" t="s">
        <v>675</v>
      </c>
      <c r="D37" s="17" t="s">
        <v>21</v>
      </c>
      <c r="E37" s="18">
        <v>1</v>
      </c>
      <c r="F37" s="18">
        <v>1099</v>
      </c>
      <c r="G37" s="18"/>
      <c r="H37" s="18"/>
      <c r="I37" s="18"/>
      <c r="J37" s="18"/>
      <c r="K37" s="18"/>
      <c r="L37" s="18">
        <v>511</v>
      </c>
      <c r="M37" s="18"/>
      <c r="N37" s="18"/>
      <c r="O37" s="18"/>
      <c r="P37" s="19">
        <f t="shared" si="1"/>
        <v>1610</v>
      </c>
      <c r="Q37" s="20">
        <v>2017.7</v>
      </c>
      <c r="R37" s="21" t="s">
        <v>664</v>
      </c>
      <c r="S37" s="22" t="s">
        <v>25</v>
      </c>
      <c r="T37" s="22" t="s">
        <v>393</v>
      </c>
    </row>
    <row r="38" ht="21" spans="1:20">
      <c r="A38" s="15">
        <v>33</v>
      </c>
      <c r="B38" s="16" t="s">
        <v>676</v>
      </c>
      <c r="C38" s="16" t="s">
        <v>676</v>
      </c>
      <c r="D38" s="17" t="s">
        <v>21</v>
      </c>
      <c r="E38" s="18">
        <v>1</v>
      </c>
      <c r="F38" s="13">
        <v>1099</v>
      </c>
      <c r="G38" s="18"/>
      <c r="H38" s="18"/>
      <c r="I38" s="18"/>
      <c r="J38" s="18">
        <v>205</v>
      </c>
      <c r="K38" s="18"/>
      <c r="L38" s="18"/>
      <c r="M38" s="18"/>
      <c r="N38" s="18"/>
      <c r="O38" s="18"/>
      <c r="P38" s="19">
        <f t="shared" si="1"/>
        <v>1304</v>
      </c>
      <c r="Q38" s="20">
        <v>2017.7</v>
      </c>
      <c r="R38" s="21" t="s">
        <v>643</v>
      </c>
      <c r="S38" s="22" t="s">
        <v>25</v>
      </c>
      <c r="T38" s="22" t="s">
        <v>393</v>
      </c>
    </row>
    <row r="39" ht="21" spans="1:20">
      <c r="A39" s="15">
        <v>34</v>
      </c>
      <c r="B39" s="16" t="s">
        <v>677</v>
      </c>
      <c r="C39" s="16" t="s">
        <v>677</v>
      </c>
      <c r="D39" s="17" t="s">
        <v>21</v>
      </c>
      <c r="E39" s="18">
        <v>1</v>
      </c>
      <c r="F39" s="18">
        <v>1099</v>
      </c>
      <c r="G39" s="18"/>
      <c r="H39" s="18"/>
      <c r="I39" s="18"/>
      <c r="J39" s="18"/>
      <c r="K39" s="18"/>
      <c r="L39" s="18">
        <v>511</v>
      </c>
      <c r="M39" s="18"/>
      <c r="N39" s="18"/>
      <c r="O39" s="18"/>
      <c r="P39" s="19">
        <f t="shared" si="1"/>
        <v>1610</v>
      </c>
      <c r="Q39" s="20">
        <v>2018.1</v>
      </c>
      <c r="R39" s="21" t="s">
        <v>643</v>
      </c>
      <c r="S39" s="22" t="s">
        <v>25</v>
      </c>
      <c r="T39" s="22" t="s">
        <v>393</v>
      </c>
    </row>
    <row r="40" s="1" customFormat="1" ht="21" spans="1:20">
      <c r="A40" s="15">
        <v>35</v>
      </c>
      <c r="B40" s="24" t="s">
        <v>678</v>
      </c>
      <c r="C40" s="24" t="s">
        <v>678</v>
      </c>
      <c r="D40" s="25" t="s">
        <v>21</v>
      </c>
      <c r="E40" s="24">
        <v>1</v>
      </c>
      <c r="F40" s="18">
        <v>1099</v>
      </c>
      <c r="G40" s="18"/>
      <c r="H40" s="18"/>
      <c r="I40" s="18"/>
      <c r="J40" s="18"/>
      <c r="K40" s="18"/>
      <c r="L40" s="18">
        <v>511</v>
      </c>
      <c r="M40" s="18"/>
      <c r="N40" s="18"/>
      <c r="O40" s="18"/>
      <c r="P40" s="26">
        <f>SUM(F40:N40)</f>
        <v>1610</v>
      </c>
      <c r="Q40" s="20">
        <v>2020.2</v>
      </c>
      <c r="R40" s="21" t="s">
        <v>643</v>
      </c>
      <c r="S40" s="22" t="s">
        <v>25</v>
      </c>
      <c r="T40" s="22" t="s">
        <v>393</v>
      </c>
    </row>
    <row r="41" ht="21" spans="1:20">
      <c r="A41" s="15">
        <v>36</v>
      </c>
      <c r="B41" s="17" t="s">
        <v>679</v>
      </c>
      <c r="C41" s="17" t="s">
        <v>679</v>
      </c>
      <c r="D41" s="17" t="s">
        <v>21</v>
      </c>
      <c r="E41" s="18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2017.7</v>
      </c>
      <c r="R41" s="27" t="s">
        <v>24</v>
      </c>
      <c r="S41" s="28" t="s">
        <v>25</v>
      </c>
      <c r="T41" s="29" t="s">
        <v>202</v>
      </c>
    </row>
    <row r="42" ht="21" spans="1:20">
      <c r="A42" s="15">
        <v>37</v>
      </c>
      <c r="B42" s="17" t="s">
        <v>680</v>
      </c>
      <c r="C42" s="17" t="s">
        <v>680</v>
      </c>
      <c r="D42" s="17" t="s">
        <v>21</v>
      </c>
      <c r="E42" s="18">
        <v>1</v>
      </c>
      <c r="F42" s="18"/>
      <c r="G42" s="18">
        <v>1648</v>
      </c>
      <c r="H42" s="18"/>
      <c r="I42" s="18"/>
      <c r="J42" s="18"/>
      <c r="K42" s="18"/>
      <c r="L42" s="18"/>
      <c r="M42" s="18"/>
      <c r="N42" s="18"/>
      <c r="O42" s="18">
        <v>1534</v>
      </c>
      <c r="P42" s="19">
        <f>SUM(F42:O42)</f>
        <v>3182</v>
      </c>
      <c r="Q42" s="18">
        <v>2017.7</v>
      </c>
      <c r="R42" s="27" t="s">
        <v>24</v>
      </c>
      <c r="S42" s="28" t="s">
        <v>25</v>
      </c>
      <c r="T42" s="29" t="s">
        <v>355</v>
      </c>
    </row>
    <row r="43" ht="21" spans="1:20">
      <c r="A43" s="15">
        <v>38</v>
      </c>
      <c r="B43" s="30" t="s">
        <v>681</v>
      </c>
      <c r="C43" s="30" t="s">
        <v>681</v>
      </c>
      <c r="D43" s="25" t="s">
        <v>21</v>
      </c>
      <c r="E43" s="31">
        <v>1</v>
      </c>
      <c r="F43" s="18"/>
      <c r="G43" s="18">
        <v>1648</v>
      </c>
      <c r="H43" s="18"/>
      <c r="I43" s="18"/>
      <c r="J43" s="18"/>
      <c r="K43" s="18"/>
      <c r="L43" s="18"/>
      <c r="M43" s="18"/>
      <c r="N43" s="18"/>
      <c r="O43" s="18">
        <v>1534</v>
      </c>
      <c r="P43" s="19">
        <f>SUM(F43:O43)</f>
        <v>3182</v>
      </c>
      <c r="Q43" s="18">
        <v>2019.5</v>
      </c>
      <c r="R43" s="27" t="s">
        <v>24</v>
      </c>
      <c r="S43" s="28" t="s">
        <v>25</v>
      </c>
      <c r="T43" s="29" t="s">
        <v>140</v>
      </c>
    </row>
    <row r="44" ht="21" customHeight="1" spans="1:20">
      <c r="A44" s="15">
        <v>39</v>
      </c>
      <c r="B44" s="16" t="s">
        <v>682</v>
      </c>
      <c r="C44" s="24" t="s">
        <v>682</v>
      </c>
      <c r="D44" s="17" t="s">
        <v>21</v>
      </c>
      <c r="E44" s="25">
        <v>1</v>
      </c>
      <c r="F44" s="13">
        <v>1099</v>
      </c>
      <c r="G44" s="18"/>
      <c r="H44" s="18"/>
      <c r="I44" s="18"/>
      <c r="J44" s="18">
        <v>205</v>
      </c>
      <c r="K44" s="25"/>
      <c r="L44" s="25"/>
      <c r="M44" s="25"/>
      <c r="N44" s="25"/>
      <c r="O44" s="25"/>
      <c r="P44" s="19">
        <f t="shared" ref="P44:P55" si="2">SUM(F44:O44)</f>
        <v>1304</v>
      </c>
      <c r="Q44" s="32">
        <v>2020.11</v>
      </c>
      <c r="R44" s="21" t="s">
        <v>643</v>
      </c>
      <c r="S44" s="22" t="s">
        <v>25</v>
      </c>
      <c r="T44" s="22" t="s">
        <v>272</v>
      </c>
    </row>
    <row r="45" ht="18" customHeight="1" spans="1:20">
      <c r="A45" s="15">
        <v>40</v>
      </c>
      <c r="B45" s="33" t="s">
        <v>683</v>
      </c>
      <c r="C45" s="33" t="s">
        <v>683</v>
      </c>
      <c r="D45" s="17" t="s">
        <v>21</v>
      </c>
      <c r="E45" s="24">
        <v>1</v>
      </c>
      <c r="F45" s="25">
        <v>1099</v>
      </c>
      <c r="G45" s="25"/>
      <c r="H45" s="25"/>
      <c r="I45" s="25"/>
      <c r="J45" s="25"/>
      <c r="K45" s="25"/>
      <c r="L45" s="25"/>
      <c r="M45" s="25"/>
      <c r="N45" s="25">
        <v>1023</v>
      </c>
      <c r="O45" s="25"/>
      <c r="P45" s="19">
        <f t="shared" si="2"/>
        <v>2122</v>
      </c>
      <c r="Q45" s="32">
        <v>2020.11</v>
      </c>
      <c r="R45" s="21" t="s">
        <v>24</v>
      </c>
      <c r="S45" s="22" t="s">
        <v>25</v>
      </c>
      <c r="T45" s="22" t="s">
        <v>272</v>
      </c>
    </row>
    <row r="46" ht="42" customHeight="1" spans="1:20">
      <c r="A46" s="15">
        <v>41</v>
      </c>
      <c r="B46" s="33" t="s">
        <v>684</v>
      </c>
      <c r="C46" s="33" t="s">
        <v>684</v>
      </c>
      <c r="D46" s="17" t="s">
        <v>21</v>
      </c>
      <c r="E46" s="34">
        <v>1</v>
      </c>
      <c r="F46" s="34"/>
      <c r="G46" s="18">
        <v>1648</v>
      </c>
      <c r="H46" s="18"/>
      <c r="I46" s="18"/>
      <c r="J46" s="18"/>
      <c r="K46" s="18"/>
      <c r="L46" s="18"/>
      <c r="M46" s="18"/>
      <c r="N46" s="18"/>
      <c r="O46" s="18">
        <v>1534</v>
      </c>
      <c r="P46" s="19">
        <f t="shared" si="2"/>
        <v>3182</v>
      </c>
      <c r="Q46" s="34">
        <v>2020.11</v>
      </c>
      <c r="R46" s="21" t="s">
        <v>24</v>
      </c>
      <c r="S46" s="22" t="s">
        <v>25</v>
      </c>
      <c r="T46" s="22" t="s">
        <v>272</v>
      </c>
    </row>
    <row r="47" s="4" customFormat="1" ht="26" customHeight="1" spans="1:20">
      <c r="A47" s="15">
        <v>42</v>
      </c>
      <c r="B47" s="35" t="s">
        <v>685</v>
      </c>
      <c r="C47" s="35" t="s">
        <v>685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2021.1</v>
      </c>
      <c r="R47" s="21" t="s">
        <v>643</v>
      </c>
      <c r="S47" s="39" t="s">
        <v>25</v>
      </c>
      <c r="T47" s="39" t="s">
        <v>272</v>
      </c>
    </row>
    <row r="48" s="4" customFormat="1" ht="26" customHeight="1" spans="1:20">
      <c r="A48" s="15">
        <v>43</v>
      </c>
      <c r="B48" s="35" t="s">
        <v>686</v>
      </c>
      <c r="C48" s="35" t="s">
        <v>686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37"/>
      <c r="L48" s="37"/>
      <c r="M48" s="37"/>
      <c r="N48" s="37"/>
      <c r="O48" s="37"/>
      <c r="P48" s="19">
        <f t="shared" si="2"/>
        <v>1304</v>
      </c>
      <c r="Q48" s="38">
        <v>2022.01</v>
      </c>
      <c r="R48" s="21" t="s">
        <v>643</v>
      </c>
      <c r="S48" s="39" t="s">
        <v>25</v>
      </c>
      <c r="T48" s="40" t="s">
        <v>140</v>
      </c>
    </row>
    <row r="49" s="4" customFormat="1" ht="26" customHeight="1" spans="1:20">
      <c r="A49" s="15">
        <v>44</v>
      </c>
      <c r="B49" s="35" t="s">
        <v>687</v>
      </c>
      <c r="C49" s="35" t="s">
        <v>687</v>
      </c>
      <c r="D49" s="36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37"/>
      <c r="L49" s="37"/>
      <c r="M49" s="37"/>
      <c r="N49" s="37"/>
      <c r="O49" s="37"/>
      <c r="P49" s="19">
        <f t="shared" si="2"/>
        <v>1304</v>
      </c>
      <c r="Q49" s="38">
        <v>2022.01</v>
      </c>
      <c r="R49" s="21" t="s">
        <v>643</v>
      </c>
      <c r="S49" s="39" t="s">
        <v>25</v>
      </c>
      <c r="T49" s="40" t="s">
        <v>299</v>
      </c>
    </row>
    <row r="50" s="4" customFormat="1" ht="26" customHeight="1" spans="1:20">
      <c r="A50" s="15">
        <v>45</v>
      </c>
      <c r="B50" s="35" t="s">
        <v>688</v>
      </c>
      <c r="C50" s="35" t="s">
        <v>688</v>
      </c>
      <c r="D50" s="36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41"/>
      <c r="L50" s="41"/>
      <c r="M50" s="41"/>
      <c r="N50" s="41"/>
      <c r="O50" s="41"/>
      <c r="P50" s="19">
        <f t="shared" si="2"/>
        <v>1304</v>
      </c>
      <c r="Q50" s="42">
        <v>2022.05</v>
      </c>
      <c r="R50" s="43" t="s">
        <v>643</v>
      </c>
      <c r="S50" s="40" t="s">
        <v>25</v>
      </c>
      <c r="T50" s="40" t="s">
        <v>140</v>
      </c>
    </row>
    <row r="51" s="4" customFormat="1" ht="26" customHeight="1" spans="1:20">
      <c r="A51" s="15">
        <v>46</v>
      </c>
      <c r="B51" s="44" t="s">
        <v>689</v>
      </c>
      <c r="C51" s="44" t="s">
        <v>689</v>
      </c>
      <c r="D51" s="45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3"/>
      <c r="L51" s="13"/>
      <c r="M51" s="13"/>
      <c r="N51" s="13"/>
      <c r="O51" s="13"/>
      <c r="P51" s="13">
        <f t="shared" si="2"/>
        <v>1304</v>
      </c>
      <c r="Q51" s="42">
        <v>2022.08</v>
      </c>
      <c r="R51" s="43" t="s">
        <v>643</v>
      </c>
      <c r="S51" s="40" t="s">
        <v>25</v>
      </c>
      <c r="T51" s="40" t="s">
        <v>299</v>
      </c>
    </row>
    <row r="52" s="4" customFormat="1" ht="26" customHeight="1" spans="1:20">
      <c r="A52" s="15">
        <v>47</v>
      </c>
      <c r="B52" s="35" t="s">
        <v>690</v>
      </c>
      <c r="C52" s="35" t="s">
        <v>690</v>
      </c>
      <c r="D52" s="36" t="s">
        <v>21</v>
      </c>
      <c r="E52" s="37">
        <v>1</v>
      </c>
      <c r="F52" s="13">
        <v>1099</v>
      </c>
      <c r="G52" s="18"/>
      <c r="H52" s="18"/>
      <c r="I52" s="18"/>
      <c r="J52" s="18">
        <v>205</v>
      </c>
      <c r="K52" s="13"/>
      <c r="L52" s="13"/>
      <c r="M52" s="13"/>
      <c r="N52" s="13"/>
      <c r="O52" s="13"/>
      <c r="P52" s="13">
        <f t="shared" si="2"/>
        <v>1304</v>
      </c>
      <c r="Q52" s="42">
        <v>2022.08</v>
      </c>
      <c r="R52" s="43" t="s">
        <v>643</v>
      </c>
      <c r="S52" s="40" t="s">
        <v>25</v>
      </c>
      <c r="T52" s="40" t="s">
        <v>393</v>
      </c>
    </row>
    <row r="53" s="4" customFormat="1" ht="26" customHeight="1" spans="1:20">
      <c r="A53" s="15">
        <v>48</v>
      </c>
      <c r="B53" s="24" t="s">
        <v>691</v>
      </c>
      <c r="C53" s="24" t="s">
        <v>691</v>
      </c>
      <c r="D53" s="24" t="s">
        <v>21</v>
      </c>
      <c r="E53" s="37">
        <v>1</v>
      </c>
      <c r="F53" s="13">
        <v>1099</v>
      </c>
      <c r="G53" s="18"/>
      <c r="H53" s="18"/>
      <c r="I53" s="18"/>
      <c r="J53" s="18">
        <v>205</v>
      </c>
      <c r="K53" s="18"/>
      <c r="L53" s="18"/>
      <c r="M53" s="18"/>
      <c r="N53" s="18"/>
      <c r="O53" s="18"/>
      <c r="P53" s="19">
        <f t="shared" si="2"/>
        <v>1304</v>
      </c>
      <c r="Q53" s="18">
        <v>2022.11</v>
      </c>
      <c r="R53" s="21" t="s">
        <v>643</v>
      </c>
      <c r="S53" s="28" t="s">
        <v>25</v>
      </c>
      <c r="T53" s="29" t="s">
        <v>238</v>
      </c>
    </row>
    <row r="54" s="4" customFormat="1" ht="26" customHeight="1" spans="1:20">
      <c r="A54" s="15">
        <v>49</v>
      </c>
      <c r="B54" s="24" t="s">
        <v>692</v>
      </c>
      <c r="C54" s="24" t="s">
        <v>692</v>
      </c>
      <c r="D54" s="25" t="s">
        <v>21</v>
      </c>
      <c r="E54" s="30">
        <v>1</v>
      </c>
      <c r="F54" s="34"/>
      <c r="G54" s="18">
        <v>1648</v>
      </c>
      <c r="H54" s="34"/>
      <c r="I54" s="34"/>
      <c r="J54" s="34"/>
      <c r="K54" s="34"/>
      <c r="L54" s="34"/>
      <c r="M54" s="34"/>
      <c r="N54" s="34"/>
      <c r="O54" s="18">
        <v>1534</v>
      </c>
      <c r="P54" s="19">
        <f t="shared" si="2"/>
        <v>3182</v>
      </c>
      <c r="Q54" s="18">
        <v>2022.12</v>
      </c>
      <c r="R54" s="21" t="s">
        <v>24</v>
      </c>
      <c r="S54" s="46" t="s">
        <v>25</v>
      </c>
      <c r="T54" s="47" t="s">
        <v>202</v>
      </c>
    </row>
    <row r="55" s="4" customFormat="1" ht="26" customHeight="1" spans="1:20">
      <c r="A55" s="15">
        <v>50</v>
      </c>
      <c r="B55" s="48" t="s">
        <v>693</v>
      </c>
      <c r="C55" s="48" t="s">
        <v>693</v>
      </c>
      <c r="D55" s="48" t="s">
        <v>21</v>
      </c>
      <c r="E55" s="49">
        <v>1</v>
      </c>
      <c r="F55" s="13">
        <v>1099</v>
      </c>
      <c r="G55" s="18"/>
      <c r="H55" s="18"/>
      <c r="I55" s="18"/>
      <c r="J55" s="18">
        <v>205</v>
      </c>
      <c r="K55" s="13"/>
      <c r="L55" s="13"/>
      <c r="M55" s="13"/>
      <c r="N55" s="13"/>
      <c r="O55" s="13"/>
      <c r="P55" s="13">
        <v>1304</v>
      </c>
      <c r="Q55" s="13">
        <v>2023.5</v>
      </c>
      <c r="R55" s="21" t="s">
        <v>643</v>
      </c>
      <c r="S55" s="22" t="s">
        <v>25</v>
      </c>
      <c r="T55" s="22" t="s">
        <v>299</v>
      </c>
    </row>
    <row r="56" s="4" customFormat="1" ht="26" customHeight="1" spans="1:20">
      <c r="A56" s="15">
        <v>51</v>
      </c>
      <c r="B56" s="16" t="s">
        <v>694</v>
      </c>
      <c r="C56" s="16" t="s">
        <v>694</v>
      </c>
      <c r="D56" s="17" t="s">
        <v>21</v>
      </c>
      <c r="E56" s="18">
        <v>1</v>
      </c>
      <c r="F56" s="13">
        <v>1099</v>
      </c>
      <c r="G56" s="18"/>
      <c r="H56" s="18"/>
      <c r="I56" s="18"/>
      <c r="J56" s="18">
        <v>205</v>
      </c>
      <c r="K56" s="18"/>
      <c r="L56" s="18"/>
      <c r="M56" s="18"/>
      <c r="N56" s="18"/>
      <c r="O56" s="18"/>
      <c r="P56" s="19">
        <v>1304</v>
      </c>
      <c r="Q56" s="20">
        <v>2024.05</v>
      </c>
      <c r="R56" s="21" t="s">
        <v>643</v>
      </c>
      <c r="S56" s="22" t="s">
        <v>25</v>
      </c>
      <c r="T56" s="22" t="s">
        <v>299</v>
      </c>
    </row>
    <row r="57" s="5" customFormat="1" ht="36" customHeight="1" spans="1:20">
      <c r="A57" s="15">
        <v>52</v>
      </c>
      <c r="B57" s="50" t="s">
        <v>695</v>
      </c>
      <c r="C57" s="50" t="s">
        <v>695</v>
      </c>
      <c r="D57" s="17" t="s">
        <v>21</v>
      </c>
      <c r="E57" s="18">
        <v>1</v>
      </c>
      <c r="F57" s="34"/>
      <c r="G57" s="18">
        <v>1648</v>
      </c>
      <c r="H57" s="34"/>
      <c r="I57" s="34"/>
      <c r="J57" s="34"/>
      <c r="K57" s="34"/>
      <c r="L57" s="34"/>
      <c r="M57" s="34"/>
      <c r="N57" s="34"/>
      <c r="O57" s="18">
        <v>1534</v>
      </c>
      <c r="P57" s="19">
        <f>SUM(F57:O57)</f>
        <v>3182</v>
      </c>
      <c r="Q57" s="20">
        <v>2024.06</v>
      </c>
      <c r="R57" s="21" t="s">
        <v>24</v>
      </c>
      <c r="S57" s="22" t="s">
        <v>25</v>
      </c>
      <c r="T57" s="22" t="s">
        <v>140</v>
      </c>
    </row>
    <row r="58" s="6" customFormat="1" ht="21" spans="1:20">
      <c r="A58" s="15">
        <v>53</v>
      </c>
      <c r="B58" s="16" t="s">
        <v>696</v>
      </c>
      <c r="C58" s="16" t="s">
        <v>696</v>
      </c>
      <c r="D58" s="17" t="s">
        <v>21</v>
      </c>
      <c r="E58" s="18">
        <v>1</v>
      </c>
      <c r="F58" s="13">
        <v>1099</v>
      </c>
      <c r="G58" s="18"/>
      <c r="H58" s="18"/>
      <c r="I58" s="18"/>
      <c r="J58" s="18">
        <v>205</v>
      </c>
      <c r="K58" s="18"/>
      <c r="L58" s="18"/>
      <c r="M58" s="18"/>
      <c r="N58" s="18"/>
      <c r="O58" s="18"/>
      <c r="P58" s="19">
        <f>SUM(F58:O58)</f>
        <v>1304</v>
      </c>
      <c r="Q58" s="20">
        <v>2025.03</v>
      </c>
      <c r="R58" s="21" t="s">
        <v>643</v>
      </c>
      <c r="S58" s="22" t="s">
        <v>25</v>
      </c>
      <c r="T58" s="22" t="s">
        <v>140</v>
      </c>
    </row>
    <row r="59" s="4" customFormat="1" ht="40" customHeight="1" spans="1:20">
      <c r="A59" s="15">
        <v>54</v>
      </c>
      <c r="B59" s="16" t="s">
        <v>697</v>
      </c>
      <c r="C59" s="50" t="s">
        <v>697</v>
      </c>
      <c r="D59" s="17" t="s">
        <v>21</v>
      </c>
      <c r="E59" s="18">
        <v>1</v>
      </c>
      <c r="F59" s="18"/>
      <c r="G59" s="18">
        <v>1648</v>
      </c>
      <c r="H59" s="18"/>
      <c r="I59" s="18"/>
      <c r="J59" s="18"/>
      <c r="K59" s="18"/>
      <c r="L59" s="18"/>
      <c r="M59" s="18"/>
      <c r="N59" s="18"/>
      <c r="O59" s="18">
        <v>1534</v>
      </c>
      <c r="P59" s="19">
        <v>3182</v>
      </c>
      <c r="Q59" s="20">
        <v>2025.07</v>
      </c>
      <c r="R59" s="21" t="s">
        <v>24</v>
      </c>
      <c r="S59" s="22" t="s">
        <v>25</v>
      </c>
      <c r="T59" s="22" t="s">
        <v>140</v>
      </c>
    </row>
    <row r="60" ht="18" customHeight="1" spans="1:20">
      <c r="A60" s="15"/>
      <c r="B60" s="51" t="s">
        <v>619</v>
      </c>
      <c r="C60" s="51"/>
      <c r="D60" s="52"/>
      <c r="E60" s="34">
        <f>SUM(E6:E59)</f>
        <v>54</v>
      </c>
      <c r="F60" s="34">
        <f>SUM(F6:F59)</f>
        <v>43960</v>
      </c>
      <c r="G60" s="34">
        <f t="shared" ref="G60:P60" si="3">SUM(G6:G59)</f>
        <v>23072</v>
      </c>
      <c r="H60" s="34">
        <f t="shared" si="3"/>
        <v>0</v>
      </c>
      <c r="I60" s="34">
        <f t="shared" si="3"/>
        <v>0</v>
      </c>
      <c r="J60" s="34">
        <f t="shared" si="3"/>
        <v>6765</v>
      </c>
      <c r="K60" s="34">
        <f t="shared" si="3"/>
        <v>1228</v>
      </c>
      <c r="L60" s="34">
        <f t="shared" si="3"/>
        <v>3066</v>
      </c>
      <c r="M60" s="34">
        <f t="shared" si="3"/>
        <v>1534</v>
      </c>
      <c r="N60" s="34">
        <f t="shared" si="3"/>
        <v>1023</v>
      </c>
      <c r="O60" s="34">
        <f t="shared" si="3"/>
        <v>12272</v>
      </c>
      <c r="P60" s="34">
        <f t="shared" si="3"/>
        <v>92920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3">
    <cfRule type="duplicateValues" dxfId="0" priority="291"/>
  </conditionalFormatting>
  <conditionalFormatting sqref="C53">
    <cfRule type="duplicateValues" dxfId="0" priority="286"/>
  </conditionalFormatting>
  <conditionalFormatting sqref="C54">
    <cfRule type="duplicateValues" dxfId="0" priority="204"/>
  </conditionalFormatting>
  <conditionalFormatting sqref="C55">
    <cfRule type="duplicateValues" dxfId="0" priority="98"/>
  </conditionalFormatting>
  <conditionalFormatting sqref="E55">
    <cfRule type="duplicateValues" dxfId="0" priority="103"/>
  </conditionalFormatting>
  <conditionalFormatting sqref="C59">
    <cfRule type="duplicateValues" dxfId="0" priority="12"/>
  </conditionalFormatting>
  <conditionalFormatting sqref="C1:C18 C60:C1048576 C20:C46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DF73BB54C2734510B88C124DC5A9F782_13</vt:lpwstr>
  </property>
  <property fmtid="{D5CDD505-2E9C-101B-9397-08002B2CF9AE}" pid="4" name="CalculationRule">
    <vt:i4>0</vt:i4>
  </property>
</Properties>
</file>