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0730" windowHeight="11760"/>
  </bookViews>
  <sheets>
    <sheet name="2026年在建项目" sheetId="1" r:id="rId1"/>
    <sheet name="2026年预备项目" sheetId="2" r:id="rId2"/>
  </sheets>
  <externalReferences>
    <externalReference r:id="rId3"/>
  </externalReferences>
  <definedNames>
    <definedName name="_xlnm._FilterDatabase" localSheetId="1" hidden="1">'2026年预备项目'!$7:$53</definedName>
    <definedName name="_xlnm._FilterDatabase" localSheetId="0" hidden="1">'2026年在建项目'!$A$7:$IT$330</definedName>
    <definedName name="CompleteAndStart">[1]Sheet2!$B$34:$M$34</definedName>
    <definedName name="_xlnm.Print_Area" localSheetId="1">'2026年预备项目'!$A$1:$P$53</definedName>
    <definedName name="_xlnm.Print_Area" localSheetId="0">'2026年在建项目'!$A$1:$P$330</definedName>
    <definedName name="_xlnm.Print_Titles" localSheetId="1">'2026年预备项目'!$4:$7</definedName>
    <definedName name="_xlnm.Print_Titles" localSheetId="0">'2026年在建项目'!$4:$7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9" i="2"/>
  <c r="G49"/>
  <c r="H43"/>
  <c r="G43"/>
  <c r="H40"/>
  <c r="G40"/>
  <c r="H37"/>
  <c r="G37"/>
  <c r="H19"/>
  <c r="G19"/>
  <c r="H16"/>
  <c r="G16"/>
  <c r="H9"/>
  <c r="G9"/>
  <c r="H8"/>
  <c r="G8"/>
  <c r="V329" i="1"/>
  <c r="H326"/>
  <c r="BG316"/>
  <c r="BF316"/>
  <c r="BE316"/>
  <c r="BD316"/>
  <c r="BC316"/>
  <c r="AD301"/>
  <c r="H295"/>
  <c r="G295"/>
  <c r="G292"/>
  <c r="AD288"/>
  <c r="AD287"/>
  <c r="H274"/>
  <c r="G274"/>
  <c r="AE273"/>
  <c r="AD273"/>
  <c r="AE272"/>
  <c r="AD272"/>
  <c r="H260"/>
  <c r="G260"/>
  <c r="H256"/>
  <c r="H253"/>
  <c r="G253"/>
  <c r="H177"/>
  <c r="G177"/>
  <c r="H176"/>
  <c r="H132"/>
  <c r="G132"/>
  <c r="H129"/>
  <c r="AD37"/>
  <c r="AD36"/>
  <c r="H9"/>
  <c r="G9"/>
  <c r="H8"/>
  <c r="G8"/>
</calcChain>
</file>

<file path=xl/sharedStrings.xml><?xml version="1.0" encoding="utf-8"?>
<sst xmlns="http://schemas.openxmlformats.org/spreadsheetml/2006/main" count="7071" uniqueCount="2097">
  <si>
    <t>附件1</t>
  </si>
  <si>
    <t>永春县2026年在建重点项目一览表</t>
  </si>
  <si>
    <t>序号</t>
  </si>
  <si>
    <t>项目名称</t>
  </si>
  <si>
    <t>项目类型</t>
  </si>
  <si>
    <t>建设地点</t>
  </si>
  <si>
    <t>建设内容及规模</t>
  </si>
  <si>
    <t>建设
年限</t>
  </si>
  <si>
    <t>总投资
(万元)</t>
  </si>
  <si>
    <t>2026年进度工作目标</t>
  </si>
  <si>
    <t>项目业主</t>
  </si>
  <si>
    <t>第一责任单位</t>
  </si>
  <si>
    <t>第二责任单位</t>
  </si>
  <si>
    <t>第三责任单位</t>
  </si>
  <si>
    <t>责任
县领导</t>
  </si>
  <si>
    <t>审批监管
平台代码（24位）</t>
  </si>
  <si>
    <t>项目立项类型</t>
  </si>
  <si>
    <t>建设性质</t>
  </si>
  <si>
    <t>大行  业</t>
  </si>
  <si>
    <t>子行业</t>
  </si>
  <si>
    <t>至2025年底预计
进展情况</t>
  </si>
  <si>
    <t>是否县级及以上政府投资</t>
  </si>
  <si>
    <t>是否国企投资</t>
  </si>
  <si>
    <t>是否镇村投资</t>
  </si>
  <si>
    <t>是否社会投资</t>
  </si>
  <si>
    <t>资金来源
（万元）</t>
  </si>
  <si>
    <t>要素使用情况（亩）</t>
  </si>
  <si>
    <t>备注</t>
  </si>
  <si>
    <t>2k-5k</t>
  </si>
  <si>
    <t>计划
投资
(万元)</t>
  </si>
  <si>
    <t>进  度</t>
  </si>
  <si>
    <t>计划开工月份</t>
  </si>
  <si>
    <t>计划建成或部分建成月份</t>
  </si>
  <si>
    <t>预计至2025年底累计完成投资
  (万元)</t>
  </si>
  <si>
    <t>预计完成
进展情况</t>
  </si>
  <si>
    <t>政府
投资</t>
  </si>
  <si>
    <t>业主
自筹</t>
  </si>
  <si>
    <t>银行
贷款</t>
  </si>
  <si>
    <t>其他</t>
  </si>
  <si>
    <t>用地</t>
  </si>
  <si>
    <t>用林</t>
  </si>
  <si>
    <t>征迁</t>
  </si>
  <si>
    <t>总征迁数</t>
  </si>
  <si>
    <t>2026年需征迁数</t>
  </si>
  <si>
    <t>上级补助</t>
  </si>
  <si>
    <t>申请债券</t>
  </si>
  <si>
    <t>总用地（亩）</t>
  </si>
  <si>
    <t>已批
用地（亩）</t>
  </si>
  <si>
    <t>总用林（亩）</t>
  </si>
  <si>
    <t>已批
用林（亩）</t>
  </si>
  <si>
    <t>房屋
（平方米）</t>
  </si>
  <si>
    <t>土地（亩）</t>
  </si>
  <si>
    <t>坟墓（座）</t>
  </si>
  <si>
    <t>开工季度</t>
  </si>
  <si>
    <t>在建项目总计：315个（其中续建项目71个，新开工项目244个）</t>
  </si>
  <si>
    <t>一、制造业：122个</t>
  </si>
  <si>
    <t>怡然竹木制作项目</t>
  </si>
  <si>
    <t>新开工</t>
  </si>
  <si>
    <t>一都镇</t>
  </si>
  <si>
    <t>建设20亩竹木加工生产基地，总建筑面积0.8万平方米，配置破竹机、编排机、烘干等设备30台，仓储车间1个，年产7000吨毛竹成品</t>
  </si>
  <si>
    <t>一季度完成厂房建设及配齐生产设备；二季度进行设备调试并竣工投产</t>
  </si>
  <si>
    <t>1-2月</t>
  </si>
  <si>
    <t>4月</t>
  </si>
  <si>
    <t>永春县怡然竹木制品有限公司</t>
  </si>
  <si>
    <t>陈佩芳</t>
  </si>
  <si>
    <t>2508-350525-04-01-586044</t>
  </si>
  <si>
    <t>备案</t>
  </si>
  <si>
    <t>改造和技术改造</t>
  </si>
  <si>
    <t>制造业</t>
  </si>
  <si>
    <t>轻工</t>
  </si>
  <si>
    <t>完成项目备案等前期手续办理</t>
  </si>
  <si>
    <t>否</t>
  </si>
  <si>
    <t>是</t>
  </si>
  <si>
    <t>社会性投资项目</t>
  </si>
  <si>
    <t>桃缘匠品全屋定制制造基地项目</t>
  </si>
  <si>
    <t>美岭智慧产业园</t>
  </si>
  <si>
    <t>购置美岭智慧产业园厂房，建筑面积约1.5万平方米，购置精雕机、封边机、六面数控钻孔中心、双头切割机、异型修边机、自动开板机、铰孔机、铝扣板液压机、压缩机、侧孔机等生产设备，年产2000套房屋柜、家居和智能系统</t>
  </si>
  <si>
    <t>一季度完成厂房建设及配齐生产设备，并竣工投产</t>
  </si>
  <si>
    <t>永春县桃缘匠品建材有限公司</t>
  </si>
  <si>
    <t>2504-350525-04-01-864412</t>
  </si>
  <si>
    <t>单纯购置</t>
  </si>
  <si>
    <t>迎尚木制品项目</t>
  </si>
  <si>
    <t>建设自动化生产车间，安装3条木材加工生产线，购置数控机、木料加工机、微压机、打磨机等生产设备及配套完善基础设施</t>
  </si>
  <si>
    <t>一季度完成项目前期手续办理；二季度开工，完成车间建设并竣工投产</t>
  </si>
  <si>
    <t>5月</t>
  </si>
  <si>
    <t>泉州市永春迎尚木制品有限公司</t>
  </si>
  <si>
    <t>2508-350525-04-01-360295</t>
  </si>
  <si>
    <t>锦都木制品生产基地</t>
  </si>
  <si>
    <t>改造建设标准厂房，购置核心加工设备(锯机、刨床、热压机)50台、干燥炉10台、除尘系统10套、数控机床10台、热压机10台、砂光机5台和成型及表面处理等生产设备</t>
  </si>
  <si>
    <t>一季度完成前期手续办理，招投标，确定施工团队，开工；二季度完成厂房改造，设备采购，设备安装、调试，竣工</t>
  </si>
  <si>
    <t>3月</t>
  </si>
  <si>
    <t>福建泉州锦都木制品有限公司</t>
  </si>
  <si>
    <t>2507-350525-04-01-665292</t>
  </si>
  <si>
    <t>改建</t>
  </si>
  <si>
    <t>元和生物医药项目</t>
  </si>
  <si>
    <t>购置美岭智慧产业园厂房，建设1000平方米生物医药研究中心，配置发酵罐、细胞培养生物反应器、摇床等设备</t>
  </si>
  <si>
    <t>一季度开工；二季度竣工</t>
  </si>
  <si>
    <t>永春和元生物科技有限公司</t>
  </si>
  <si>
    <t>2511-350525-04-01-963955</t>
  </si>
  <si>
    <t>医药</t>
  </si>
  <si>
    <t>康全鑫医疗护具生产项目</t>
  </si>
  <si>
    <t>探花山工业园区</t>
  </si>
  <si>
    <t>租赁福泉春厂房3000平方米，建设原料库及成品库，并配备防潮、防火设施及仓储管理系统；新建护具生产流水线和包装流水线，购置步进电脑同步车、大梭直驱人字车、国产电脑花样机、电脑花样机侧滑装置、雕刻装置、高头包边车等设备；预计年产量达30万件，年产值达1250万元</t>
  </si>
  <si>
    <t>一季度完成厂房租赁、厂房装修改造方案；二季度完成厂房装修、设备安装调试，投产</t>
  </si>
  <si>
    <t>泉州康全鑫健康科技有限公司</t>
  </si>
  <si>
    <t>横口乡</t>
  </si>
  <si>
    <t>林玉品</t>
  </si>
  <si>
    <t>2506-350525-04-01-779781</t>
  </si>
  <si>
    <t>完成项目备案</t>
  </si>
  <si>
    <t>泉州香屿香文化制香项目</t>
  </si>
  <si>
    <t>租赁福泉春厂房3000平方米，新建3条流水线，包括生产流水线、烘干流水线、包装流水线，购置安装筛粉机、电动线香机（制香机）、粉碎机、提香机、烘干机、切割机、全自动塑封打包机等设备，生产盘香、沉香、线香、篾香等香制品，预计年产量达500吨，年产值达1500万元</t>
  </si>
  <si>
    <t>泉州香屿香文化创意有限公司</t>
  </si>
  <si>
    <t>2506-350525-04-01-813066</t>
  </si>
  <si>
    <t>仟翊科技制香生产线建设项目</t>
  </si>
  <si>
    <t>租赁美岭智慧产业园厂房2600平方米，新建3条流水线，包括生产流水线、烘干流水线、包装流水线，购置安装筛粉机、电动线香机（制香机）、粉碎机、提香机、烘干机、切割机、全自动塑封打包机等设备，生产盘香、沉香、线香、篾香等香制品；项目建成后，年产香制品500吨</t>
  </si>
  <si>
    <t>一季度完成厂房租赁、厂房装修改造方案设计；二季度完成厂房装修改造、设备购买、安装及调试，投产</t>
  </si>
  <si>
    <t>泉州仟翊科技有限公司</t>
  </si>
  <si>
    <t>2505-350525-04-01-980334</t>
  </si>
  <si>
    <t>禾福手工面线生产线建设项目</t>
  </si>
  <si>
    <t>榜德工业园区</t>
  </si>
  <si>
    <t>租赁恒勤厂房3000平方米，新建一座1000平方米烘干房，新建两条流水线，包括制作生产线、烘干线，购买面粉混合设备、团成型设备、切断设备、烘干设备等，配合人工制作生产永春特色手工面线，投产后预计年产量达1500万斤，年产值达3000万元</t>
  </si>
  <si>
    <t>一季度完成厂房租赁和厂房改造，完成设备购买及安装调试，投产</t>
  </si>
  <si>
    <t>泉州禾福食品有限公司</t>
  </si>
  <si>
    <t>2502-350525-04-05-354826</t>
  </si>
  <si>
    <t>食品饮料</t>
  </si>
  <si>
    <t>扩建卫浴产品机加工生产线</t>
  </si>
  <si>
    <t>改造厂房1.1万平方米扩建卫浴产品机加工生产线，新增数控锯切机、抛光机、组装等设备，年可生产卫浴机加工产品3500吨</t>
  </si>
  <si>
    <t>一季度完成厂房租赁、厂房改造，完成设备预订购；二季度完成设备安装、调试，投产</t>
  </si>
  <si>
    <t>福建国洲科技有限公司</t>
  </si>
  <si>
    <t>2509-350525-07-03-890382</t>
  </si>
  <si>
    <t>永春青元金属废铝再生循环综合利用生产项目</t>
  </si>
  <si>
    <t>续建</t>
  </si>
  <si>
    <t>下洋新材料产业园</t>
  </si>
  <si>
    <t>建筑面积5.6万平方米，年产11万吨铝合金锭、3万吨铝棒、1万吨铝铸件、3万吨铝板</t>
  </si>
  <si>
    <t>2024-2027</t>
  </si>
  <si>
    <t>一季度进行办公楼前期手续办理；二季度办公楼土石方开挖；三季度进行办公楼基础建设、主体建设；四季度完成办公楼主体建设，封顶</t>
  </si>
  <si>
    <t>福建青元金属有限公司</t>
  </si>
  <si>
    <t>下洋镇</t>
  </si>
  <si>
    <t>郑维泽</t>
  </si>
  <si>
    <t>2210-350525-04-01-348009</t>
  </si>
  <si>
    <t>完成1#、2#厂房建设并部分投产</t>
  </si>
  <si>
    <t>600吨食品级双包埋微囊化姜黄项目</t>
  </si>
  <si>
    <t>生物医药产业园区</t>
  </si>
  <si>
    <t>租赁改造泉州雷恩生化有限公司标准厂房3000平方米，购置气流粉碎机、不锈钢储气罐、无油高频变压机组、120型微囊造粒系统等设备主要原材料为姜黄、蔗糖、改性淀粉，采用溶解、加热、乳化等工艺，建设一条年产600吨食品级双包埋微囊化姜黄生产线，年电力消费量30万千瓦时</t>
  </si>
  <si>
    <t>一季度进行前期手续办理、厂房装修、设备采购、安装；二季度完成设备安装；三季度进行调试、试生产、投入生产</t>
  </si>
  <si>
    <t>8月</t>
  </si>
  <si>
    <t>泉州枢海生物有限公司</t>
  </si>
  <si>
    <t>2507-350525-04-01-440385</t>
  </si>
  <si>
    <t>完成厂房租赁，项目备案手续办理</t>
  </si>
  <si>
    <t>信兴林业松木精片加工项目</t>
  </si>
  <si>
    <t>租赁下洋镇曲斗矿厂房及办公楼3000平方米，购置泡油重型加大功率旋切机、大功率锯木机、重型勾木机等设备，仅进行切割工艺，建设一条松木精片加工生产线，年产值达3500万元</t>
  </si>
  <si>
    <t>一季度进行前期手续办理、厂房装修、设备采购安装；二季度进行设备安装、试生产、投产</t>
  </si>
  <si>
    <t>永春县信兴林业发展有限公司</t>
  </si>
  <si>
    <t>2506-350525-04-01-355850</t>
  </si>
  <si>
    <t>仪电智能科技年产1000万片高端显示屏生产项目</t>
  </si>
  <si>
    <t>智能电子科创产业园</t>
  </si>
  <si>
    <t>改造现有厂房，建设研发中心，购置全自动喷涂点胶机、全自动背光贴膜一体机等设备，建设一条年产1000万片高端显示屏生产线</t>
  </si>
  <si>
    <t>一季度进行前期手续办理、厂房改造、研发中心建设、设备采购安装、投入生产</t>
  </si>
  <si>
    <t>福建仪电智能科技有限公司</t>
  </si>
  <si>
    <t>邱鑫</t>
  </si>
  <si>
    <t>2511-350525-04-05-244249</t>
  </si>
  <si>
    <t>高新技术</t>
  </si>
  <si>
    <t>完成项目备案手续办理</t>
  </si>
  <si>
    <t>永春县青元废铝再生循环综合利用生产二期及配套表面涂装线项目</t>
  </si>
  <si>
    <t>总建筑面积2.32万平方米，含青元废铝再生循环综合利用生产二期、青元公司新增配套表面涂装线项目2个子项目。购置熔铝炉、铝渣分离机、预处理线、电泳线、喷漆线、喷粉线等设备，建设一组铝锭、铝板、铝棒生产线，年产铝锭10万吨、铝板2.5万吨、铝棒4万吨、铝铸件5000吨，年电泳表面积65万平方米，年喷漆表面积10万平方米，年喷粉表面积10万平方米</t>
  </si>
  <si>
    <t>2026-2027</t>
  </si>
  <si>
    <t>一季度二期项目工规办理，涂装线项目设备采购；二季度二期项目施工许可，涂装线设备安装、投产；三季度完成二期项目厂房基础建设；四季度二期厂房主体建设</t>
  </si>
  <si>
    <t>7月</t>
  </si>
  <si>
    <t>2511-350525-04-01-107615
2511-350525-04-01-520311</t>
  </si>
  <si>
    <t>新建</t>
  </si>
  <si>
    <t>永春美岭水泥日产4500吨新型干法水泥熟料生产线项目</t>
  </si>
  <si>
    <t>坑仔口镇</t>
  </si>
  <si>
    <t>总建筑面积30万平方米，建设1条新型干法水泥熟料回转窑生产线，年产水泥熟料135万吨，配套年产100万吨水泥粉磨站</t>
  </si>
  <si>
    <t>2023-2027</t>
  </si>
  <si>
    <t>一季度完成项目方案的设计、预算以及招投标；二季度施工队进场进行原有2500吨生产线的改造；三季度持续进行原2500吨生产线改造，同时进行设备采购；四季度进行设备安装调试验收</t>
  </si>
  <si>
    <t>福建省泉州美岭水泥有限公司</t>
  </si>
  <si>
    <t>王卫阳</t>
  </si>
  <si>
    <t>2212-350525-07-02-183075</t>
  </si>
  <si>
    <t>建筑建材</t>
  </si>
  <si>
    <t>预计12月底完成水泥基础框架建设完毕，准备进行停窑对接</t>
  </si>
  <si>
    <t>裕昌针织工业手套生产建设项目</t>
  </si>
  <si>
    <t>租赁榜德工业园H区标准 8000平方米，建设生产车间 6000平方米（含针织区 3000平方米、缝制区 3000平方米）、仓库2000平方米，购置帆布裁剪机、高速平缝机、锁边机、乳胶涂层机，建设帆布手套生产线 4条、针织手套生产线 10 条，年产1200 万双针织手套以及600 万双帆布手套，新增能耗128.6吨标准煤</t>
  </si>
  <si>
    <t>一季度进行采购生产设备；二季度设备进场安装并投产；</t>
  </si>
  <si>
    <t>6月</t>
  </si>
  <si>
    <t>泉州裕昌针织有限公司</t>
  </si>
  <si>
    <t>纺织鞋服</t>
  </si>
  <si>
    <t>鸿兴圆基础餐饮筷自动化生产线</t>
  </si>
  <si>
    <t>改造原有厂房2600平米，购置智能烘干窑2座，自动化分段劈条机3台、蒸汽式恒温蒸煮罐4台，全自动四轮立切机EPE6台等其他配套设备改造提升3条餐饮筷自动化生产线</t>
  </si>
  <si>
    <t>一季度完成厂房改造以及设备采购；二季度设备进场后进行安装调试并完成投产</t>
  </si>
  <si>
    <t>泉州鸿兴圆竹制品有限责任公司</t>
  </si>
  <si>
    <t>正在进行前期手续办理</t>
  </si>
  <si>
    <t>源福机械输电线路改造及生产线提升项目</t>
  </si>
  <si>
    <t>轻工基地</t>
  </si>
  <si>
    <t>为提高产品产量及精度品质，计划升级工厂供电线路，购置数控快锻液压机、智能温控箱等设备，搭配购置在线激光测径仪、磁粉探伤机等检测仪器，引入lOT联网终端进行生产线升级提升，计划年产量增加40-60万件</t>
  </si>
  <si>
    <t>一季度完成线路改造搭建；二季度完成设备购置和调试工作；三季度完成投产</t>
  </si>
  <si>
    <t>9月</t>
  </si>
  <si>
    <t>泉州市源福机械制造有限公司</t>
  </si>
  <si>
    <t>已备案</t>
  </si>
  <si>
    <t>机械装备</t>
  </si>
  <si>
    <t>正在进行供电线路规划</t>
  </si>
  <si>
    <t>高晟体育用品生产线建设项目</t>
  </si>
  <si>
    <t>划购进8台复合材料热压罐、10台盐能电热收丝机、6座硫化釜以及10台卧式电加热胶硫化罐等建设3条体育器材碳纤维固化制品生产线</t>
  </si>
  <si>
    <t>一季度完成设备采购；二季度完成生产线安装调试并投产</t>
  </si>
  <si>
    <t>泉州永春高晟体育用品有限公司</t>
  </si>
  <si>
    <t>宏胜砂石加工生产线项目</t>
  </si>
  <si>
    <t>租赁场地30亩，主要生产中高端砂石骨料及机制砂，设计年产能80-100万吨，采用“二段破碎+制砂”工艺，购置棒条给料机、冲击式制砂机、反击式破碎机等设备，配套采用“密封+除尘+喷淋”组合方案；建设自动化砂石加工生产线</t>
  </si>
  <si>
    <t>一季度确定设备供应商，签订核心设备，完成项目整体设计；二季度建设原料仓、成品库及钢结构厂房；三季度进行设备安装与调试；四季度试生产与正式运营</t>
  </si>
  <si>
    <t>12月</t>
  </si>
  <si>
    <t>永春宏胜建材有限公司</t>
  </si>
  <si>
    <t>迈特富单兵系列装备生产项目</t>
  </si>
  <si>
    <t>1.购置智能仓储设备、定制软件系统集成、生产设备、检测设备等搭建从生产到交付全流程的智慧车间，构建支撑全军单兵综合系统系列装备生产交付的智能化体系
2.集成产品设计验证、高效生产管理、质检及设备管控等系统软件，搭建智能仓储系统，打造高性能单兵综合系统系列产品生产线，智能仓储车间
3.购置超高分子量聚乙烯UD布连续生产线、正交热压复合机等生产设备，用于生产高性能防弹防刺新材料，提升生产效率
4.引入自动化存储、自动搬运装备、自动化分拣设备等，搭建智能仓储车间</t>
  </si>
  <si>
    <t>一季度采购相关设备，开工；二季度搭建系统；三季度建立生产线；四季度建设智能仓储车间</t>
  </si>
  <si>
    <t>福建迈特富科技发展有限公司</t>
  </si>
  <si>
    <t>玉斗镇</t>
  </si>
  <si>
    <t>庄凯融</t>
  </si>
  <si>
    <t>2501-350525-04-05-123129</t>
  </si>
  <si>
    <t>开始增设服装生产线</t>
  </si>
  <si>
    <t>宏康汽配</t>
  </si>
  <si>
    <t>购置美岭智慧产业园厂房600平方米，进行改造，采购叉车、货架、零件加工等设备，生产加工汽车零配件</t>
  </si>
  <si>
    <t>一季度购买厂房，装修改造，建设生产线</t>
  </si>
  <si>
    <t>泉州宏康汽配有限公司</t>
  </si>
  <si>
    <t>2409-350525-04-01-651794</t>
  </si>
  <si>
    <t>已完成厂房购置</t>
  </si>
  <si>
    <t>禾彩新材料技改项目</t>
  </si>
  <si>
    <t>改造钢结构厂房7000平方米，新购置塑料成型机、滚塑机，搭建塑胶母粒生产线2条；预计年新增生产塑胶母粒500吨</t>
  </si>
  <si>
    <t>一季度进行厂房改造、设备购置并投产</t>
  </si>
  <si>
    <t>泉州禾彩科技有限公司</t>
  </si>
  <si>
    <t>桂洋镇</t>
  </si>
  <si>
    <t>余庆新</t>
  </si>
  <si>
    <t>改扩建</t>
  </si>
  <si>
    <t>完成项目备案的前期手续</t>
  </si>
  <si>
    <t>臻泰竹制品深加工项目</t>
  </si>
  <si>
    <t>项目用地10亩，建设1幢厂房，采购开平机、拉丝成型机等设备搭建竹签生产线10条、生物质颗粒2条，预计年产竹签2000吨，生物质颗粒800吨</t>
  </si>
  <si>
    <t>一季度进行项目前期设计、用地报批等前期手续；二季度完成设计、用地报批等前期手续；三季度正式开工建设；四季度进行厂房建设</t>
  </si>
  <si>
    <t>泉州臻泰投资有限公司</t>
  </si>
  <si>
    <t>完成公司注册、项目选址、初步设计等相关工作</t>
  </si>
  <si>
    <t>双喜科技增资扩产项目</t>
  </si>
  <si>
    <t>厂房改扩建5000平方米，购置茶油精炼机、茶油日化用品生产线，进行茶油、茶皂、茶油洗洁精等茶油日化品生产制造</t>
  </si>
  <si>
    <t>一季度进行厂房改扩建；二季度进行厂房内部装修；三季度进行设备购置；四季度部分投产</t>
  </si>
  <si>
    <t>永春县双喜山茶油科技有限公司</t>
  </si>
  <si>
    <t>初步设计</t>
  </si>
  <si>
    <t>永春新君合生物调温纤维生产项目</t>
  </si>
  <si>
    <t>轻工智造产业园</t>
  </si>
  <si>
    <t>租赁标准化厂房1.15万平方米，装修改造生产车间约8000平方米、原料及成品仓库约2000平方米、质检区约1000平方米及配套办公区约462平方米，并按纺织行业规范完成通风、除尘等基础改造，新增智能化生产线4条，配套拉幅定型机、大圆机、凹凸机、精美机、开边机等设备，购置自卸车等运输车辆，配套建设绿化、亮化、消防、环保等设施，主要生产包括高档生物降解纤维、羊毛纱线、羊毛针织衫、羊毛家纺面料等</t>
  </si>
  <si>
    <t>一季度完成厂房建设；二季度完成设备安装</t>
  </si>
  <si>
    <t>泉州新君合羊毛科技有限公司</t>
  </si>
  <si>
    <t>锦斗镇</t>
  </si>
  <si>
    <t>郭美西</t>
  </si>
  <si>
    <t>完成厂房租赁</t>
  </si>
  <si>
    <t>泉州润生堂食品生产项目</t>
  </si>
  <si>
    <t>租赁永春恒勒实业有限公司榜德工业区G区5号厂房约4000平方米，改造建设生产车间、仓库及质检室，搭建巧克力、糖果、咖啡生产线2条，配套涂层包装、精磨包装设备，采购巧克力调温机组若干、糖果成型模具若干，购置食品级检测仪器，研发低糖系列产品</t>
  </si>
  <si>
    <t>一季度完成厂房建设及配套设施建设</t>
  </si>
  <si>
    <t>福建泉州润生堂食品有限公司</t>
  </si>
  <si>
    <t>洪内村陈皮加工基地项目</t>
  </si>
  <si>
    <t>于洪内村部旁建设陈皮加工厂及仓库，占地约3亩，同步修建厂房配套水泥路1.5公里（宽6米，配套排水管网等设施）；购入陈皮清洗机、热风烘干机、晾晒架；主要开展陈皮初加工及仓储业务，预计年加工陈皮原料200吨</t>
  </si>
  <si>
    <t>一季度完成基础施工与排水管网铺设；二季度清洗机、烘干机等设备采购；三季度完成厂房装修与设备安装调试，晾晒架搭建</t>
  </si>
  <si>
    <t>永春县锦斗镇洪内村村民委员会</t>
  </si>
  <si>
    <t>完成土地流转</t>
  </si>
  <si>
    <t>永春县苏坑镇陶瓷生产线项目</t>
  </si>
  <si>
    <t>苏坑镇</t>
  </si>
  <si>
    <t>总建筑面积1.95万平方米，改扩建厂房，含大江问陶瓷业厂区三期项目、瓷语轩陶瓷生产线建设项目、鑫顺陶瓷生产线项目、化宏陶瓷生产线建设项目等4个子项目，建设自动化陶瓷生产线，安装陶瓷生产窑炉、滚压机、炼泥机等陶瓷生产设备，年产陶瓷180万件</t>
  </si>
  <si>
    <t>一季度大江问陶瓷业三期开工，鑫顺陶瓷、瓷语轩陶瓷、华宏陶瓷开始厂房改造；二季度大江问陶瓷业三期主体施工，鑫顺陶瓷、瓷语轩陶瓷、华宏陶瓷完成厂房改造；三季度大江问陶瓷业三期厂房装修，鑫顺陶瓷、瓷语轩陶瓷、华宏陶瓷投产；四季度大江问陶瓷业三期投用</t>
  </si>
  <si>
    <t>泉州市大江问陶瓷业有限公司、泉州瓷语轩陶瓷有限公司、泉州鑫顺陶瓷有限公司、永春县苏坑华宏陶瓷有限公司</t>
  </si>
  <si>
    <t>周伯祥</t>
  </si>
  <si>
    <t>完成厂房租赁以及项目前期工作</t>
  </si>
  <si>
    <t>苏坑镇美岭智慧矿山建设项目</t>
  </si>
  <si>
    <t>总用地面积约10亩，总建筑面积100平方米，改造建设智慧系统技术操作中心及设备用房等，购买挖掘机、铲车等设备，购买并搭建智慧矿山系统平台，打造智能化、高效化、安全化的矿山项目</t>
  </si>
  <si>
    <t>一季度进行智慧系统平台建设；二季度改造建设智慧系统技术操作中心及设备用房等；三季度完成智慧系统技术操作中心及设备用房改造，购买挖掘机、铲车等设备，项目竣工并投产</t>
  </si>
  <si>
    <t>永春美岭矿业有限公司</t>
  </si>
  <si>
    <t>2504-350525-04-01-978778</t>
  </si>
  <si>
    <t>签订智慧矿山系统开发合同，寻找并与设备生产厂商进行沟通协商</t>
  </si>
  <si>
    <t>永春荣鑫陶瓷厂区三期项目</t>
  </si>
  <si>
    <t>总建筑面积2.05万平方米，主要建设厂房二、厂房九及其配套设施，其中厂房九建筑面积1.79万平方米，厂房二建筑面积2593平方米，进行厂区中庭广场以及周边绿化建设，建设数百米挡土墙及排水沟，购置压坯流水线2条，建设智能节能电动隧道窑2条，购置搅拌机、压空机等生产线设备及其配套设施，建设智能全自动一体化生产线3条</t>
  </si>
  <si>
    <t>一季度完成厂房九基础建设；二季度进行厂房九主体建设；三季度进行厂房九装修；四季度设备采购，厂房九投用，厂房二开始前期工作</t>
  </si>
  <si>
    <t>福建荣鑫陶瓷有限公司</t>
  </si>
  <si>
    <t>2505-350525-04-01-235400</t>
  </si>
  <si>
    <t>扩建</t>
  </si>
  <si>
    <t>完成项目施工许可等前期手续办理</t>
  </si>
  <si>
    <t>福建省金制婴童用品生产线建设项目</t>
  </si>
  <si>
    <t>租赁榜德工业区厂房2500平方米，进行厂房改造建设，购置开榫机、全自动六排钻、砂光机等婴儿木制品生产设备，新增2条婴儿木制品生产线</t>
  </si>
  <si>
    <t>一季度完成厂房装修改造，购买生产设备并投产</t>
  </si>
  <si>
    <t>泉州市若华包装用品有限公司</t>
  </si>
  <si>
    <t>完成立项，设备采购合同签订等前期手续办理</t>
  </si>
  <si>
    <t>永春县竹纤维全生物降解材料全产业链项目</t>
  </si>
  <si>
    <t>蓬壶镇</t>
  </si>
  <si>
    <t>总建筑面积21万平方米，分三期建设，一、二期采用先租后让的方式入驻标准化厂房，一期购置生产线；二期建设科创综合楼、研发实验室、产品展示中心等，购置生产线；三期建设生产车间、仓储物流中心等，年产竹纤维全生物降解材料30万吨</t>
  </si>
  <si>
    <t>2025-2027</t>
  </si>
  <si>
    <t>一季度完成二期厂房部分设备安装投产；二季度科创综合楼完成建设；三季度完成二期厂房部分设备安装投产；四季度二期投产</t>
  </si>
  <si>
    <t>12月部分</t>
  </si>
  <si>
    <t>福建阳竹新材料科技有限公司</t>
  </si>
  <si>
    <t>肖海华
苏黎章</t>
  </si>
  <si>
    <t>2409-350525-04-01-678012</t>
  </si>
  <si>
    <t>一期厂房全部投用，二期厂房完成竣工验收并投入使用，30条竹纤维全生物降解母粒生产线投产</t>
  </si>
  <si>
    <t>热联绿能新能源烤烟设备生产项目</t>
  </si>
  <si>
    <t>总建筑面积4.8万平方米，建设标准厂房、研发中心等，引进新型热泵烤烟生产仪器与设备，建设智能数控系统实验室，设计、研发和生产热泵烤烟房等产品，打造全国热泵烤烟技术示范基地，年可生产热泵烤烟房1.5万台，年产值超3亿元</t>
  </si>
  <si>
    <t>一季度完成规划设计；二季度完成施工许可证办理；三季度厂房及研发中心开工建设；四季度完成厂房主体封顶</t>
  </si>
  <si>
    <t>福建省热联绿能科技有限公司</t>
  </si>
  <si>
    <t>苏黎章</t>
  </si>
  <si>
    <t>未备案</t>
  </si>
  <si>
    <t>完成前期选址</t>
  </si>
  <si>
    <t>天绿木业厂房扩建项目</t>
  </si>
  <si>
    <t>拟建1栋厂房，总建筑面积约1.5万平方米，以及水电、绿化等基础配套设施</t>
  </si>
  <si>
    <t>一季度完成土地平整及基础开挖；二季度完成厂房主体建设；三季度完成厂房外立面及水电装修；四季度完成周边环境绿化及竣工验收</t>
  </si>
  <si>
    <t>福建省永春县天绿木业有限公司</t>
  </si>
  <si>
    <t>2506-350525-04-01-884900</t>
  </si>
  <si>
    <t>完成厂房二层框架建设</t>
  </si>
  <si>
    <t>绿生源扩建年产30万件自充气垫项目</t>
  </si>
  <si>
    <t>租赁厂房6000平方米，引进多条高波智能化、自动化充气床垫生产线，研发、制造、销售PVC、TPU等产品，如自充气垫、枕头、坐垫、水袋、防水包等，预计新增年产值超3000万元</t>
  </si>
  <si>
    <t>一季度完成厂房改造提升及生产设备采购安装等事项；二季度正式投产</t>
  </si>
  <si>
    <t>福建绿生源户外用品有限公司</t>
  </si>
  <si>
    <t>2511-350525-07-02-304992</t>
  </si>
  <si>
    <t>完成设备采购及安装调试</t>
  </si>
  <si>
    <t>永春县达埔香都二期产业项目</t>
  </si>
  <si>
    <t>达埔镇</t>
  </si>
  <si>
    <t>含锦丰行香业生产线扩建、兴全香业技改、达盛香业香品研发生产提升改造、品美香业4个子项目。总建筑面积5.7万平方米，分三期建设标准厂房，其中一期建筑面积1.73万平方米；二期建筑面积9354平方米；三期建筑面积1.28万平方米</t>
  </si>
  <si>
    <t>一季度达盛香业、锦丰行香业开工；二季度达盛香业、锦丰行香业开始主体施工，兴全香业、品美香业开工；三季度达盛香业、锦丰行香业开始装修，兴全香业、品美香业主体施工；四季度达盛香业、锦丰行香业投产，兴全香业、品美香业装修</t>
  </si>
  <si>
    <t>福建和泰香业有限公司、福建兴全香业有限公司、泉州永春达盛香业股份有限公司、福建品美贸易有限公司</t>
  </si>
  <si>
    <t>肖海华</t>
  </si>
  <si>
    <t>开展前期工作</t>
  </si>
  <si>
    <t>永春县汉口标准厂房建设项目</t>
  </si>
  <si>
    <t>总建筑面积3.9万平方米，含汉口群兴楼标准厂房、汉口共享厂房2个子项目，分三期建设标准厂房，其中一期建筑面积1.7万平方米；二期建筑面积0.9万平方米；三期建筑面积1.3万平方米</t>
  </si>
  <si>
    <t>一季度完成群兴楼厂房前期手续办理，开工建设；二季度完成群兴楼一期厂房地下室和基础建设；三季度开始群兴楼一期厂房主体建设，共享厂房开工；四季度群兴楼一期厂房主体建设，共享厂房封顶、装修</t>
  </si>
  <si>
    <t>福建省汉香古色香业有限公司、永春县达埔镇汉口村村民委员会</t>
  </si>
  <si>
    <t>闽发改备[2025]C100224号</t>
  </si>
  <si>
    <t>完成备案</t>
  </si>
  <si>
    <t>新申报，立项</t>
  </si>
  <si>
    <t>中闽建研加工区项目</t>
  </si>
  <si>
    <t>项目用地约60亩，建设中闽建研矿业配套加工区，建设30亩物流堆场，新建厂房8000平方米</t>
  </si>
  <si>
    <t>一季度完成用地报批，进行物流堆场平整；二季度完成物流堆场平整，进行厂房施工许可证等前期手续办理；三季度完成前期手续办理，启动厂房建设；四季度进行厂房主体建设</t>
  </si>
  <si>
    <t>中闽建研（福建）投资有限公司</t>
  </si>
  <si>
    <t>完成征地，用地报批</t>
  </si>
  <si>
    <t>佳亿艺品技改项目</t>
  </si>
  <si>
    <t>项目用地约20亩，对原有的旧厂房进行拆除改扩建，建设3.5万平方米厂房，购置工艺品生产线10条，进行技术改造</t>
  </si>
  <si>
    <t>一季度完成征地；二季度进行前期手续办理；三季度完成旧厂房拆除，完成前期手续办理；四季度进行厂房建设</t>
  </si>
  <si>
    <t>10月</t>
  </si>
  <si>
    <t>福建省永春佳亿艺品有限公司</t>
  </si>
  <si>
    <t>完成项目规划</t>
  </si>
  <si>
    <t>元邦纸制品包装加工项目</t>
  </si>
  <si>
    <t>租赁7000平方米厂房，进行厂房改造提升，本企业不进行纸制品生产，单纯购置纸制品加工设备，购置成品纸张进行加工。</t>
  </si>
  <si>
    <t>一季度完成厂房租赁和设备采购安装调试，投产</t>
  </si>
  <si>
    <t>泉州元邦科技有限公司</t>
  </si>
  <si>
    <t>闽发改备[2024]C101838号</t>
  </si>
  <si>
    <t>创立方科技项目</t>
  </si>
  <si>
    <t>租赁厂房1万平方米，进行改造提升，购置3D打印生产线和料斗机、电热鼓风机、电子数控机等玩具3D打印生产设备，进行玩具3D打印生产</t>
  </si>
  <si>
    <t>一季度完成厂房租赁和设备采购；二季度完成设备安装调试，投产</t>
  </si>
  <si>
    <t>泉州创立方科技有限公司</t>
  </si>
  <si>
    <t>闽发改备[2025]C100143号</t>
  </si>
  <si>
    <t>扩建锻打生产线项目</t>
  </si>
  <si>
    <t>通过热模锻压数控系统工艺，购置2500T电动螺旋压力机及其他生产设备，建设全新锻打生产线</t>
  </si>
  <si>
    <t>一季度完成设备采购；二季度完成设备安装调试并投产</t>
  </si>
  <si>
    <t>永春县禾力机械制造有限公司</t>
  </si>
  <si>
    <t>闽工信备[2025]C100011号</t>
  </si>
  <si>
    <t>祥福食品项目</t>
  </si>
  <si>
    <t>租赁3000平方米标准厂房，建设1000平方米无尘生产车间，建设200平方米研发室，购置食品生产线进行特色食品生产</t>
  </si>
  <si>
    <t>一季度完成厂房租赁和改造提升，完成设备安装调试，投产</t>
  </si>
  <si>
    <t>泉州永春李祥福食品有限公司</t>
  </si>
  <si>
    <t>完成企业注册</t>
  </si>
  <si>
    <t>李和元食品生产项目</t>
  </si>
  <si>
    <t>含李培元食品技改项目、李和元堂正铺食品生产项目和李和元养脾散3个子项目。购置6300平方米标准厂房，进行改造提升，建设5100平方米无尘生产车间，购置食品生产线进行特色食品生产</t>
  </si>
  <si>
    <t>一季度完成厂房购置；二季度完成厂房改造提升，完成设备安装，投产</t>
  </si>
  <si>
    <t>泉州李培元食品发展有限公司、福建永春李和元堂正铺生物科技有限公司、永春县李和元投资有限责任公司</t>
  </si>
  <si>
    <t>2511-350525-07-02-211237、2511-350525-07-02-676617、2406-350525-04-02-554891</t>
  </si>
  <si>
    <t>云际陶瓷</t>
  </si>
  <si>
    <t>介福乡陶瓷工业园区</t>
  </si>
  <si>
    <t>租赁新福美厂房3楼3000平方米，新建立方窑等窑炉设备，购买陶瓷生产设备、加工设备等，安装建设自动化汝窑生产线等，并对原有陶瓷生产线进行技术改造提升，提高生产智能化自动化水平，增加产品种类，提高市场竞争力</t>
  </si>
  <si>
    <t>一季度窑炉建设、购买设备、安装调试、试投产</t>
  </si>
  <si>
    <t>福建省永春县云际陶瓷有限公司</t>
  </si>
  <si>
    <t>介福乡</t>
  </si>
  <si>
    <t>张延年</t>
  </si>
  <si>
    <t>2509-350525-04-01-834052</t>
  </si>
  <si>
    <t>完成厂房租赁，项目备案手续办理、进行窑炉建造</t>
  </si>
  <si>
    <t>德烨陶瓷</t>
  </si>
  <si>
    <t>改造鑫元景3号厂房1层、4层4000平方米，建设立方窑、隧道窑等生产窑炉，建设自动化陶瓷生产线、购买滚压机、修坯机等陶瓷生产相关设备，扩大生产规模，量产各种陶瓷香炉</t>
  </si>
  <si>
    <t>永春县德烨窑陶瓷有限公司</t>
  </si>
  <si>
    <t>2509-350525-04-01-875565</t>
  </si>
  <si>
    <t>完成厂房改造、项目备案手续</t>
  </si>
  <si>
    <t>兴荣陶瓷</t>
  </si>
  <si>
    <t>改造鑫元景3号厂房2层、3层5000平方米，建设真空窑、立方窑、隧道窑等生产窑炉、自动化餐具生产流水线，购买陶瓷生产设备，扩大生产规模，进行日用餐具陶瓷生产</t>
  </si>
  <si>
    <t>一季度进行厂房改造、窑炉建设；二季度购买设备及安装、建设生产线；三季度项目竣工投产</t>
  </si>
  <si>
    <t>福建省泉州咏春窑陶瓷有限公司</t>
  </si>
  <si>
    <t>2509-350525-04-01-130102</t>
  </si>
  <si>
    <t>完成项目备案、厂房改造</t>
  </si>
  <si>
    <t>弘扬技改项目</t>
  </si>
  <si>
    <t>改造福津厂房3000平方米，建设立方窑等生产窑炉，建设自动化陶瓷生产线、购买注浆机、辊压机等陶瓷生产相关设备，扩大生产规模，量产日用陶瓷</t>
  </si>
  <si>
    <t>永春县弘扬陶瓷有限公司</t>
  </si>
  <si>
    <t>2509-350525-04-01-641734</t>
  </si>
  <si>
    <t>完成项目备案、进行窑炉建设</t>
  </si>
  <si>
    <t>鹤春堂工艺品项目</t>
  </si>
  <si>
    <t>改造鑫元景3号厂房5层3000平方米，购买生胚架、成型机、打磨机、抛光机、搅拌机等设备，建设工艺品生产线，量产艾灸、泥灸等工艺产品</t>
  </si>
  <si>
    <t>一季度进行厂房改造、生产线建设；二季度购买设备及安装、建设生产线、试投产</t>
  </si>
  <si>
    <t>福建省永春县鹤春堂生物科技有限公司</t>
  </si>
  <si>
    <t>2509-350525-04-01-614144</t>
  </si>
  <si>
    <t>完成厂房租赁及改造</t>
  </si>
  <si>
    <t>宏基陶瓷</t>
  </si>
  <si>
    <t>改造鑫元景3号厂房6层3000平方米，建设立方窑、电窑等生产窑炉，建设自动化陶瓷生产线、购买滚压机、空压机等陶瓷生产相关设备，生产日用陶瓷</t>
  </si>
  <si>
    <t>一季度窑炉建设、购买设备；二季度安装调试、试投产</t>
  </si>
  <si>
    <t>泉州市影雕陶瓷有限公司</t>
  </si>
  <si>
    <t>完成项目备案、进行厂房改造</t>
  </si>
  <si>
    <t>慢煨陶瓷</t>
  </si>
  <si>
    <t>改造鑫元景2号厂房4层3200平方米，建设隧道窑等生产窑炉、自动化陶瓷生产流水线，购买陶瓷生产设备，扩大生产规模，进行日用陶瓷生产</t>
  </si>
  <si>
    <t>永春县慢煨集陶瓷有限公司</t>
  </si>
  <si>
    <t>2510-350525-04-01-375584</t>
  </si>
  <si>
    <t>鑫美陶瓷</t>
  </si>
  <si>
    <t>改造鑫元景2号厂房5层3000平方米，建设立方窑、隧道窑等生产窑炉，建设自动化陶瓷生产线、购买辊压机等陶瓷生产相关设备，扩大生产规模，量产日用陶瓷</t>
  </si>
  <si>
    <t>永春县鑫美陶瓷有限公司</t>
  </si>
  <si>
    <t>古陶技改项目</t>
  </si>
  <si>
    <t>租赁新福美厂房5层3100平方米，建设立方窑、电窑等生产窑炉，建设自动化陶瓷生产线、购买陶瓷生产相关设备，生产汝窑陶瓷</t>
  </si>
  <si>
    <t>福建省永春县古陶陶瓷有限公司</t>
  </si>
  <si>
    <t>2509-350525-04-01-292968</t>
  </si>
  <si>
    <t>尚品陶瓷</t>
  </si>
  <si>
    <t>改造成斌陶瓷厂房3层3200平方米，建设立方窑、隧道窑等生产窑炉，建设自动化陶瓷生产线、购买注浆机、辊压机等陶瓷生产相关设备，扩大生产规模，量产高端新型璞玉陶瓷</t>
  </si>
  <si>
    <t>一季度窑炉建设、生产线建设、购买设备、安装调试、试投产</t>
  </si>
  <si>
    <t>福建省永春县尚品陶瓷贸易有限公司</t>
  </si>
  <si>
    <t>2509-350525-04-01-801932</t>
  </si>
  <si>
    <t>完成项目备案、厂房改造、窑炉建设</t>
  </si>
  <si>
    <t>想想陶瓷</t>
  </si>
  <si>
    <t>改造鑫元景3号厂房6层3300平方米，建设立方窑、真空窑等生产窑炉，建设自动化陶瓷生产线、购买滚压机、真空机、叉车等陶瓷生产相关设备，扩大生产规模，量产日用陶瓷</t>
  </si>
  <si>
    <t>一季度建设窑炉及自动化生产线、购买设备、安装调试、试投产</t>
  </si>
  <si>
    <t>永春想想陶瓷有限公司</t>
  </si>
  <si>
    <t>2509-350525-04-01-748382</t>
  </si>
  <si>
    <t>完成项目备案、窑炉建设，进行生产线建设</t>
  </si>
  <si>
    <t>云拓陶瓷</t>
  </si>
  <si>
    <t>改造旧厂房3500平方米，建设立方窑、电窑等生产窑炉，建设自动化陶瓷生产线、购买储气罐、压滤机等陶瓷生产相关设备，扩大生产规模，量产日用陶瓷</t>
  </si>
  <si>
    <t>福建省泉州云拓陶瓷有限公司</t>
  </si>
  <si>
    <t>2509-350525-04-01-467495</t>
  </si>
  <si>
    <t>完成项目备案，进行设备搬迁、窑炉建设</t>
  </si>
  <si>
    <t>小牧包装项目</t>
  </si>
  <si>
    <t>租赁厂房2000平方米，建设办公室、接待室、样品展厅等，安装食品包材生产线3条，配套消防、环保及水电设施等</t>
  </si>
  <si>
    <t>一季度进行厂房租赁及装修；二季度装修及购买设备；三季度安装设备；四季度试投产</t>
  </si>
  <si>
    <t>泉州市小牧包装制品有限公司</t>
  </si>
  <si>
    <t>吾峰镇</t>
  </si>
  <si>
    <t>郭赐福</t>
  </si>
  <si>
    <t>备案（近期进行）</t>
  </si>
  <si>
    <t>公司注册中</t>
  </si>
  <si>
    <t>永春数据线智能化机械设备生产项目</t>
  </si>
  <si>
    <t>租赁厂房2000平方米，建设办公室、研发室及车间等，聚焦数据线智能化生产设备研发制造，购买及组装设备，配套消防、环保及水电设施等</t>
  </si>
  <si>
    <t>待注册</t>
  </si>
  <si>
    <t>计划</t>
  </si>
  <si>
    <t>星禾扩建食品包装生产线项目</t>
  </si>
  <si>
    <t>购买美岭智慧产业园36、37号土地1500平方米建设标准厂房，建设500平方米无尘车间；采购切膜机、高速钉箱机、全自动粘箱机、电子印刷机、自动混胶机等加工生产设备若干台，建设3条食品包装生产线；配套消防、环保、水电等设施；租赁枣岭村厂房3000平方米改造成仓储中心；预计新增年产值1000万元</t>
  </si>
  <si>
    <t>一季度建设厂房1500平方米；二季度装修及采购设备；三季度安装并投产</t>
  </si>
  <si>
    <t>永春星禾科技有限公司</t>
  </si>
  <si>
    <t>2507-350525-07-01-798244</t>
  </si>
  <si>
    <t>购买1000平方米厂房，进行装修、购置生产线设备</t>
  </si>
  <si>
    <t>福臻工贸四期改扩建项目</t>
  </si>
  <si>
    <t>对a栋厂房进行加层建设，建设面积约为4500平方米；拆除原有铁皮房屋，规划建设d栋厂房，建设标准厂房面积约为1500平方米；规划建设标准厂房5500平方米，购买生产设备生产和加工预制菜、新巧克力生产设备、制糖设备、搅拌设备及预制菜生产设备等</t>
  </si>
  <si>
    <t>一季度扩建A栋2层厂房；二季度进行厂房装修；三季度完善配套及安装生产线；四季度完善配套及安装生产线</t>
  </si>
  <si>
    <t>福建省永春福臻工贸有限公司</t>
  </si>
  <si>
    <t>2506-350525-04-01-766220</t>
  </si>
  <si>
    <t>完成备案，闽发改备[2025]C100260号；进行a栋厂房建设</t>
  </si>
  <si>
    <t>中和盛世箱包配件生产线扩建项目</t>
  </si>
  <si>
    <t>购买美岭智慧产业园17#厂房3000平方米，建设办公室、接待室、样品展厅等，采购全自动注塑机、冲孔机、全自动折边机、自动包装机等设备，配套消防、环保及水电设施等。预计新增年产值1000万元</t>
  </si>
  <si>
    <t>一季度进行厂房改造；二季度购买设备、安装生产线；三季度安装生产线；四季度投产</t>
  </si>
  <si>
    <t>福建省中和盛世实业有限公司</t>
  </si>
  <si>
    <t>2506-350525-07-01-797361</t>
  </si>
  <si>
    <t>完成厂房购买及装修，部分投产</t>
  </si>
  <si>
    <t>铭香新建制香生产线项目</t>
  </si>
  <si>
    <t>租赁轻工新城A区3号1#楼（永春金锋实业有限公司）标准化厂房3500平方米，建设全自动产香生产线，采购筛粉机、全自动制香机、烘干设备、自动盘香机、理香晾晒设备等，配套消防、环保及水电设施等</t>
  </si>
  <si>
    <t>一季度进行厂房改造；二季度购买设备、安装生产线；三季度安装生产线、投产</t>
  </si>
  <si>
    <t>泉州铭香科技有限公司</t>
  </si>
  <si>
    <t>2511-350525-04-01-856212</t>
  </si>
  <si>
    <t>完成租赁、及装修</t>
  </si>
  <si>
    <t>桔兴新建蜜饯生产线</t>
  </si>
  <si>
    <t>购买福臻厂房5-6层4000平方米，建设2层无尘生产车间、原料仓库、电商仓库、办公区等，购置麻粩、姜糖生产线，采购舂米机、搅拌机、成型机等，配套消防、环保及水电设施等</t>
  </si>
  <si>
    <t>一季度进行厂房建设；二季度购买设备、安装生产线；三季度安装生产线、投产</t>
  </si>
  <si>
    <t>泉州桔兴食品有限公司</t>
  </si>
  <si>
    <t>2511-350525-04-01-640018</t>
  </si>
  <si>
    <t>进行无尘车间建设</t>
  </si>
  <si>
    <t>永春县晖泓橡塑厂区建设项目</t>
  </si>
  <si>
    <t>石鼓镇</t>
  </si>
  <si>
    <t>总建筑面积2.3万平方米，建设技术综合楼，标准化厂房4栋，购置安装橡塑制品密封线生产线并配套相应设备设施</t>
  </si>
  <si>
    <t>2024-2026</t>
  </si>
  <si>
    <t>一季度完成2#厂房建设，购置设备，部分投产；二季度进行4#、5#、6#厂房建设；三季度完成4#、5#、6#厂房建设；四季度购置设备并投产</t>
  </si>
  <si>
    <t>泉州市晖泓橡塑制品有限公司</t>
  </si>
  <si>
    <t>王文杨</t>
  </si>
  <si>
    <t>2403-350525-04-01-509027</t>
  </si>
  <si>
    <t>1#、3#厂房完成建设，2#厂房进行建设</t>
  </si>
  <si>
    <t>汇源果汁大集项目</t>
  </si>
  <si>
    <t>项目改造厂房约3000平方米，建设临时停车场约1万平方米，引进2条新生产线，配置展销设备、空调系统、冷链贮、发电机组等设备系统，建成后不仅用于展销汇源特色产品，同时接引永春特色产品入驻，打造集展销、仓储与智慧服务功能于一体的特色大集中心</t>
  </si>
  <si>
    <t>一季度开工建设并完工投产</t>
  </si>
  <si>
    <t>永春汇源食品饮料有限公司</t>
  </si>
  <si>
    <t>完工投产</t>
  </si>
  <si>
    <t>石鼓竹、笋加工基地</t>
  </si>
  <si>
    <t>项目占地8000平方米，新建标准化厂房及配套设施总建筑面积4000平方米，主要包括笋加工洁净车间、竹分解精深加工车间综合服务楼及仓储中心，引进两条自动化生产线，同步建设停车场等配套设施</t>
  </si>
  <si>
    <t>一季度完成规划设计；二季度工规、施工许可证等前期手续办理，开工；三季度厂房建设；四季度投产</t>
  </si>
  <si>
    <t>永春县石鼓镇吾江村村民委员会</t>
  </si>
  <si>
    <t>食品</t>
  </si>
  <si>
    <t>完成初步设计</t>
  </si>
  <si>
    <t>福建固力狮实业三期项目</t>
  </si>
  <si>
    <t>总建筑面积1.3万平方米，新建1栋厂房、1栋办公楼，引进生产线3条，年产乳胶丝5000吨</t>
  </si>
  <si>
    <t>2025-2026</t>
  </si>
  <si>
    <t>一季度厂房基础、主体施工；二季度厂房主体施工；三季度厂房装修；四季度厂房验收</t>
  </si>
  <si>
    <t>福建固力狮实业有限公司</t>
  </si>
  <si>
    <t>五里街镇</t>
  </si>
  <si>
    <t>2411-350525-04-01-642261</t>
  </si>
  <si>
    <t>厂房基础开挖、施工</t>
  </si>
  <si>
    <t>春江源食品三期项目</t>
  </si>
  <si>
    <t>总建筑面积1.62万平方米，新建2幢厂房，建筑面积1.18万平方米；1幢办公楼，建筑面积4341.11平方米；建设3条生产线及冻库2座，购买筛选机、漂洗机、枕式包装机、给袋机、封口机、激光打码机等设备，年产果脯4500吨</t>
  </si>
  <si>
    <t>一季度办公楼装修、5#厂房主体施工；二季度办公楼、5#厂房装修；三季度办公楼完工验收、5#厂房装修；四季度5#厂房完工验收、6#厂房建设</t>
  </si>
  <si>
    <t>福建省春江源食品工业有限公司</t>
  </si>
  <si>
    <t>林康</t>
  </si>
  <si>
    <t>2409-350525-04-01-207822</t>
  </si>
  <si>
    <t>办公楼装修，5#厂房完成二层建设</t>
  </si>
  <si>
    <t>元龙（福建）日用品改扩建项目</t>
  </si>
  <si>
    <t>轻纺园</t>
  </si>
  <si>
    <t>总建筑面积5000平方米，新建1栋3层厂房，对现有厂房进行消防改造，新增驱蚊液、线香、盘香生产新增购置内容物灌装机、抛射剂灌装机、喷雾封口机等生产设备；利用自有厂房屋顶9000平方米，建设一个1800kW分布式光伏发电项目，采用先进的组串逆变并接技术，购置光伏板、逆变器、并网箱等设备</t>
  </si>
  <si>
    <t>一季度完成消防改造；二季度购买檀香生产线3条，烘干房一套，环保废气净化处理设施1套，进行安装调试；三季度完成新建5号厂房基础工程，申请太阳能光伏项目；四季度完成新建5号厂房主体建设，实施太阳能光伏项目</t>
  </si>
  <si>
    <t>元龙（福建）日用品有限公司</t>
  </si>
  <si>
    <t>蔡英殿</t>
  </si>
  <si>
    <t>2508-350525-04-01-302672
2508-350525-04-01-302672</t>
  </si>
  <si>
    <t>完成项目开工前期准备</t>
  </si>
  <si>
    <t>永春金祥包装项目</t>
  </si>
  <si>
    <t>租赁厂房5000平进行装修改造，引进包袋生产线十条，进行包袋原材料生产、加工及销售，年产包袋30万件</t>
  </si>
  <si>
    <t>一季度厂房租赁及装修改造；二季度设备安装投产</t>
  </si>
  <si>
    <t>永春金祥包装有限公司</t>
  </si>
  <si>
    <t>2507-350525-04-01-384916</t>
  </si>
  <si>
    <t>公司注册</t>
  </si>
  <si>
    <t>圆丰汽贸标准厂房建设项目</t>
  </si>
  <si>
    <t>桃城镇</t>
  </si>
  <si>
    <t>总建筑面积约2.2万平方米，拟拆除旧厂房，建设标准厂房，建设内容包括建设无尘车间、通用型生产车间，规划建设安装消防喷淋系统、停车位等配套设施</t>
  </si>
  <si>
    <t>一季度完成用地报批及相关手续办理工作；二季度完成施工单位和监理单位招标，签订施工合同；三季度办理施工许可证，项目开工，进行基础施工；四季度完成基础施工，进行主体建设</t>
  </si>
  <si>
    <t>福建省永春圆丰汽贸有限公司</t>
  </si>
  <si>
    <t>王洪龙</t>
  </si>
  <si>
    <t>工业园区基础设施</t>
  </si>
  <si>
    <t>永春美岭智慧产业园</t>
  </si>
  <si>
    <t>总建筑面积约25.3万平方米，建设高标准厂房57幢、写字楼2幢、企业总部大楼12幢、员工宿舍1幢、设备用房2幢、配套用房2幢</t>
  </si>
  <si>
    <t>一季度29-30#、33#、35#-37#外立面装修，31#、32#、38#、39#、50#砌墙；二季度29-30#、33#、35#-37#内部装修；三季度31#、32#、38#、39#、50#内外装修；四季度11幢厂房装修完成及三期配套施工，三期竣工交付</t>
  </si>
  <si>
    <t>泉州鲲鹏投资合伙企业</t>
  </si>
  <si>
    <t>2207-350525-04-01-966296</t>
  </si>
  <si>
    <t>三期29-30#、33#、35#-37#完成砌墙及内外水泥抹灰，31#、32#、38#、39#、50#完成主体封顶</t>
  </si>
  <si>
    <t>永春美岭智慧产业园二期</t>
  </si>
  <si>
    <t>总建筑面积2万平方米，建设4幢技术研发楼及一栋公寓</t>
  </si>
  <si>
    <t>一季度进行项目资金筹措，确定施工单位；二季度完成施工证办理，进行基础建设；三季度完成主体二层建设；四季度完成主体封顶，进行砌墙</t>
  </si>
  <si>
    <t>2305-350525-04-01-589528</t>
  </si>
  <si>
    <t>完成挡土墙建设及规划变更</t>
  </si>
  <si>
    <t>永春辉扬科技产业园</t>
  </si>
  <si>
    <t>总面积6万平方米，购置闲置用地及厂房，分3期改造建设标准厂房、办公楼、写字楼、仓储中心等，配套改造建设停车场、设备用房、宿舍楼、食堂、超市等园区配套设施，打造集研发、生产、展示、销售为一体的标准产业园</t>
  </si>
  <si>
    <t>2025-2028</t>
  </si>
  <si>
    <t>一季度厂房基础建设；二季度主体建设；三季度主体封顶；四季度屋面板、墙面板安装，钢结构涂装</t>
  </si>
  <si>
    <t>永春辉扬科技有限公司</t>
  </si>
  <si>
    <t>2508-350525-04-01-342863</t>
  </si>
  <si>
    <t>完成3栋旧厂房改扩建、2栋钢结构厂房建设</t>
  </si>
  <si>
    <t>泉州利意机械产业园项目</t>
  </si>
  <si>
    <t>购置闲置办公楼及厂房合计约6万平方米，建设机械制造产业园，实施改造建设内容包括办公楼、标准化生产车间和宿舍楼改造，以及挡土墙边坡改造等其他配套工程</t>
  </si>
  <si>
    <t>一季度完成项目资金筹措；二季度进行厂房改造；三季度洽谈购买设备；四季度设备到装投产，项目竣工</t>
  </si>
  <si>
    <t>泉州利意投资合伙企业（有限合伙）</t>
  </si>
  <si>
    <t>完成园区改造</t>
  </si>
  <si>
    <t>味安食品年产咖喱3000吨、浓汤宝2000吨项目</t>
  </si>
  <si>
    <t>计划建设厂房1.1万平方米，购置安装1条咖喱生产线、1条浓汤宝生产线，项目建成投产后预计年生产咖3000吨、汤宝2000吨。</t>
  </si>
  <si>
    <t>一季度主体建设；二季度屋面板、墙面板安装，钢结构涂装；三季度消防设施安装；四季度设备安装</t>
  </si>
  <si>
    <t>福建省永春味安食品有限公司</t>
  </si>
  <si>
    <t>2020-350525-14-03-008782</t>
  </si>
  <si>
    <t>完成两栋宿舍楼和9#厂房建设，3#厂房钢结构主体完成</t>
  </si>
  <si>
    <t>阿伟服装生产线项目</t>
  </si>
  <si>
    <t>购置改造厂房3000平方米，主要购置吊挂智能生产线相关设备20余台，建设6条年产高档针梭织吊挂智能生产线</t>
  </si>
  <si>
    <t>一季度完成厂房购置及有关手续办理，进行厂房改造及装修；二季度与设备商洽谈并购置设备入场调试，调试完毕正式运营</t>
  </si>
  <si>
    <t>福建省永春阿伟科技有限公司</t>
  </si>
  <si>
    <t>2504-350525-04-03-145448</t>
  </si>
  <si>
    <t>办理厂房购置手续，完成厂房改造方案设计</t>
  </si>
  <si>
    <t>珺宇机械智能化生产线项目</t>
  </si>
  <si>
    <t>总建筑面积4.35万平方米，建设1幢标准厂房，安装5条数字化、智能化设备生产线，购置数台先进自动数控设备，覆盖铝合金型材切割、组装、检测全流程，实现门框、门扇以及窗框、窗扇生产的自动化与智能化控制</t>
  </si>
  <si>
    <t>一季度完成厂房购置及相关手续办理，办理施工许可证，项目开工；二季度完成基础建设；三季度进行厂房主体施工；四季度完成厂房主体施工和屋顶建设</t>
  </si>
  <si>
    <t>永春珺宇产业园管理有限公司</t>
  </si>
  <si>
    <t>2509-350525-04-01-753343</t>
  </si>
  <si>
    <t>汉鸿科技高端木质家具智能化生产线项目</t>
  </si>
  <si>
    <t>购置大众日用品化工品闲置厂房约7000平方米，开展旧厂房装修改造工程、外墙装饰工程及配套设施设备安装工程，分区建设不同规格的洁净车间、通用型生产车间，购置安装消防喷淋系统、报警系统等标准化设备，打造安全、高效、规范的现代化标准厂房重点吸引智能制造、家居生产、电子商务等无污染、低噪音、高附加值的科技型和服务型企业入驻</t>
  </si>
  <si>
    <t>一季度完成厂房购置及相关手续办理，项目开工，进行厂房改造；二季度厂房主体改造完成及加装电梯；三季度装修收尾，租赁企业入驻生产，项目竣工</t>
  </si>
  <si>
    <t>福建省泉州市汉鸿科技有限公司</t>
  </si>
  <si>
    <t>2505-350525-04-05-979360</t>
  </si>
  <si>
    <t>办理厂房购置手续，完成厂房改造方案设计，开始厂房改造</t>
  </si>
  <si>
    <t>永春大方记忆棉生产线项目</t>
  </si>
  <si>
    <t>租赁厂房2.5万平方米，建设涵盖生产区、原料存储区、成品仓储区、质检区及办公辅助区，安装记忆棉模塑发泡生产线，购置数控开板机、空压机、断壳机、压绵机以及相关辅助设备，搭建自动化包装线，配套购置自动搬运车、AGV自动导引车、智能拣选系统及恒温原料储罐，建设智能化仓储与物流体系。项目建成投产后，预计年可生产沙发5万套、枕芯600万个、记忆棉被芯及床垫40万张</t>
  </si>
  <si>
    <t>一季度完成厂房租赁及有关手续办理，进行厂房改造及装修；二季度洽谈购置生产设备；三季度设备到装运行，项目竣工</t>
  </si>
  <si>
    <t>福建大方新材料科技有限公司</t>
  </si>
  <si>
    <t>2505-350525-04-03-560302</t>
  </si>
  <si>
    <t>办理厂房租赁手续</t>
  </si>
  <si>
    <t>正佳达服装项目</t>
  </si>
  <si>
    <t>购置盘活佳威塑料闲置用地5.1亩及厂房6500平方米，建设改造办公场所及生产区域，购置横编机等生产设备200余台，部署数字化生产管理系统，主要从事服装制造，服饰制造，针织或钩针编织物及其制品制造等；项目建成达产后，预计年可新增高端针织面料50万件，新增年产值2亿元，新增年税收500万元以上</t>
  </si>
  <si>
    <t>一季度完成厂房购置及相关手续办理，项目开工，进行厂房改造；二季度厂房主体改造完成；三季度洽谈购置服装生产设备；四季度设备到装运行，项目竣工</t>
  </si>
  <si>
    <t>福建泉州正佳达服装有限公司</t>
  </si>
  <si>
    <t>福建瑞塑恒源再生资源年产再生塑料颗粒6万吨项目</t>
  </si>
  <si>
    <t>项目租赁福建泉州创新茶具工艺有限公司的闲置厂房，租赁总建筑面积为3820平方米。主要购置的生产设备有:热熔机、造粒机、切粒机、储料桶、检测机等设备；主要生产工艺为:搅拌、热熔、挤出成型、冷却、切粒、检测、包装等工序。原材料为:塑料片料(PEPP)，均为外购已清洗加工</t>
  </si>
  <si>
    <t>一季度完成厂房购置及相关手续办理，项目开工，进行厂房改造；二季度厂房改造完成；三季度洽谈购置生产设备；四季度生产线到装运行，项目竣工</t>
  </si>
  <si>
    <t>福建瑞塑恒源再生资源有限公司</t>
  </si>
  <si>
    <t>2510-350525-04-03-849004</t>
  </si>
  <si>
    <t>香橼茶业精制生产线项目</t>
  </si>
  <si>
    <t>购置1条茶叶精制生产线，包含无尘投料站、真空上料机、匀堆机、梳理机等设备，年产1000吨茶叶</t>
  </si>
  <si>
    <t>一季度完成厂房装修改造；二季度购置茶叶生产线设备；三季度设备到装，进行调试；四季度设备正式运行投产，项目竣工</t>
  </si>
  <si>
    <t>福建香橼茶业有限公司</t>
  </si>
  <si>
    <t>2504-350525-07-02-253484</t>
  </si>
  <si>
    <t>洽谈设备购置事宜</t>
  </si>
  <si>
    <t>永春仁顺智能科技产业园</t>
  </si>
  <si>
    <t>总建筑面积5.04万平方米，新建标准厂房4栋和宿舍楼1栋，配套建设消防水池及泵房、篮球场、游泳池、员工活动中心等，构建集生产、销售、物流为一体的专业化产业园区</t>
  </si>
  <si>
    <t>一季度完成施工许可证办理并开工；二季度完成2栋厂房和1栋宿舍楼基础建设；三季度进行主体建设；四季度完成厂房、宿舍楼装修建设并投用</t>
  </si>
  <si>
    <t>11月</t>
  </si>
  <si>
    <t>泉州市仁顺互联科技有限公司</t>
  </si>
  <si>
    <t>东平镇</t>
  </si>
  <si>
    <t>郑志刚</t>
  </si>
  <si>
    <t>2409-350525-04-01-455396</t>
  </si>
  <si>
    <t>完成2栋厂房建设并投用</t>
  </si>
  <si>
    <t>凯鑫食品智能生产线增资扩产项目</t>
  </si>
  <si>
    <t>扩建标准厂房约1.82万平方米、一幢宿舍楼约900平方米，进行食品级无尘车间改造，配套进行消防设施、排污等建设，拟购置软糖自动化生产线，进行各类软糖生产销售</t>
  </si>
  <si>
    <t>一季度进行规划方案设计；二季度进行地勘、规划许可证办理、施工许可证办理；三季度进行基础建设；四季度进行主体建设</t>
  </si>
  <si>
    <t>泉州凯鑫食品有限公司</t>
  </si>
  <si>
    <t>顺意食品厂区扩建</t>
  </si>
  <si>
    <t>总建筑面积6889平方米，新建标准厂房2栋，其中2号厂房建筑面积3035平方米，3号厂房建筑面积3854平方米</t>
  </si>
  <si>
    <t>一季度进行厂房装修施工；二季度进行厂房装修施工；三季度进行室外附属工程建设；四季度进行工程扫尾</t>
  </si>
  <si>
    <t>福建顺意食品有限公司</t>
  </si>
  <si>
    <t>2407-350525-04-01-144225</t>
  </si>
  <si>
    <t>完成2栋厂房主体建设</t>
  </si>
  <si>
    <t>永春德恒服饰织造厂区建设项目（3#、5#厂房）和生产线扩建项目</t>
  </si>
  <si>
    <t>总建筑面积2.3万平方米，新建标准厂房，购置双针床经编机、高速双针床经编机、分丝整经机、圆盘机等设备，主要生产经编工程网布，扩建年产3800吨工程网布生产线</t>
  </si>
  <si>
    <t>一季度进行3#厂房装修、水电安装，设备订购；二季度进行室外附属工程建设、部分设备安装；5#厂房进行施工图设计、图审；三季度完成施工许可证办理并开工建设；四季度完成5#厂房基础建设</t>
  </si>
  <si>
    <t>泉州市德恒服饰织造有限公司</t>
  </si>
  <si>
    <t>2408-350525-04-01-565475、2402-350525-07-02-537129、2508-350525-07-02-134980</t>
  </si>
  <si>
    <t>完成3#厂房墙体砌筑，开始进行装修</t>
  </si>
  <si>
    <t>永旺食品厂房扩建项目</t>
  </si>
  <si>
    <t>总建筑面积约2200平方米，新建标准厂房，改造食品级无尘车间，拟购置糯米制品、麻糍自动化生产线，进行糯米制品、麻糍生产</t>
  </si>
  <si>
    <t>一季度完成规划方案设计、工程规划许可证办理并开工建设；二季度进行厂房基础建设和主体建设；三季度厂房主体建设；四季度主体装修</t>
  </si>
  <si>
    <t>泉州市永春县永旺食品有限公司</t>
  </si>
  <si>
    <t>2505-350525-04-01-204331</t>
  </si>
  <si>
    <t>完成规划方案设计初稿</t>
  </si>
  <si>
    <t>永春县妙歌科技产业园项目</t>
  </si>
  <si>
    <t>总建筑面积2.7万平方米，新建办公楼、研发中心、厂房，改造旧厂房，整合产业链上下游企业入驻，引进全自动服装生产线及配套生产设备，打造闭环产业链</t>
  </si>
  <si>
    <t>一季度对厂房进行内装修；二季度招引企业入驻；三季度购置设备并投产</t>
  </si>
  <si>
    <t>泉州市永春妙歌科技有限公司</t>
  </si>
  <si>
    <t>东关镇</t>
  </si>
  <si>
    <t>钱永新</t>
  </si>
  <si>
    <t>2403-350525-04-01-902721</t>
  </si>
  <si>
    <t>完成办公楼及厂房主体建设</t>
  </si>
  <si>
    <t>中兴金属项目</t>
  </si>
  <si>
    <t>在东关镇内碧村永春县东部建材工业园新建标准钢结构厂房约1万平方米，购置消失模自动发泡机、自动液压成型机、智能送料机等设备，生产中高端工程机械配件，为国内三一重工、龙工机械及国际一些知名机械生产厂家进行产品配套</t>
  </si>
  <si>
    <t>一季度方案设计；二季度完成施工图设计等手续办理；三季度进场施工；四季度完工投用</t>
  </si>
  <si>
    <t>永春中兴建材有限公司</t>
  </si>
  <si>
    <t>2512-350525-04-01-664479</t>
  </si>
  <si>
    <t>工业</t>
  </si>
  <si>
    <t>正在厂房建设方案设计</t>
  </si>
  <si>
    <t>长润日用品项目</t>
  </si>
  <si>
    <t>租用厂房0.8万平方米进行装修改造，引进建设蚊香全自动生产线，主要生产电热蚊香液灌装、电热蚊香片、卫生杀虫剂、蚊香等产品</t>
  </si>
  <si>
    <t>一季度完成厂房装修；二季度设备安装并投产</t>
  </si>
  <si>
    <t>长润（泉州）日用品有限公司</t>
  </si>
  <si>
    <t>2504-350525-07-02-236395</t>
  </si>
  <si>
    <t>正在方案设计</t>
  </si>
  <si>
    <t>桐洋调味品项目</t>
  </si>
  <si>
    <t>租用厂房0.8万平方米进行装修改造，引进建设输送机、锤式粉碎机、螺带混合机、筛分机、包装机等一站式调味粉体生产线</t>
  </si>
  <si>
    <t>一季度完成厂房租赁、方案设计；二季度进行厂房装修；三季度完工投用</t>
  </si>
  <si>
    <t>泉州市桐洋食品有限公司</t>
  </si>
  <si>
    <t>2506-350525-04-01-125982</t>
  </si>
  <si>
    <t>顺溢实业二期项目</t>
  </si>
  <si>
    <t>在顺溢实业厂房空地新建二期厂房1.5万平方米，购置设备，建设水电、雨污管网等配套基础设施</t>
  </si>
  <si>
    <t>一季度方案设计；二季度完成施工图设计并组织进场施工；三季度进行现场施工；四季度完工投用</t>
  </si>
  <si>
    <t>福建顺溢实业有限公司</t>
  </si>
  <si>
    <t>2512-350525-04-01-342096</t>
  </si>
  <si>
    <t>新恒发包装纸箱项目</t>
  </si>
  <si>
    <t>项目位于永春县桃城镇化龙一区47号，租赁厂房4150平方米，对原有综合车间和办公楼进行提升改造，新增购置印刷机、模切机、粘箱机等设备，采购纸板、水性油墨、白乳胶、封口钉等原辅料，通过印刷、模切、钉合、黏合等工序生产纸箱，预计年产纸箱2000万平方米</t>
  </si>
  <si>
    <t>一季度完成厂房租赁；二季度完成方案设计，进场施工；三季度进行改造提升并完工投用</t>
  </si>
  <si>
    <t>福建省泉州新恒发包装有限公司</t>
  </si>
  <si>
    <t>2508-350525-07-05-542201</t>
  </si>
  <si>
    <t>审批</t>
  </si>
  <si>
    <t>正在规划建设</t>
  </si>
  <si>
    <t>永春竹林室香业新型天然香品研发销售中心项目</t>
  </si>
  <si>
    <t>租赁永春东冷链物流园4000平方米厂房，购置香品研发设备4套，建设香产品展示中心，打造香产品直播间3间</t>
  </si>
  <si>
    <t>一季度租赁厂房并进行改造；二季度建设香产品销售展示中心，购置研发设备；三季度建设直播间并投产</t>
  </si>
  <si>
    <t>福建永春竹林室香业有限公司</t>
  </si>
  <si>
    <t>2512-350525-04-01-497877</t>
  </si>
  <si>
    <t>金草生物改扩建项目</t>
  </si>
  <si>
    <t>新建厂房1栋，总建筑面积约1.8万平方米，购置金线莲生产线，建设研发实验室；购置8台智能一拖八直流充电桩，供内外部新能源汽车使用；利用现有厂房屋顶6000平方米建设总装机容量600千瓦的屋顶光伏发电设备</t>
  </si>
  <si>
    <t>一季度完成厂房内外装修；二季度进行生产线和实验室设备建设；三季度完成生产线设备安装；四季度完工投产</t>
  </si>
  <si>
    <t>泉州市金草生物科技有限公司</t>
  </si>
  <si>
    <t>岵山镇</t>
  </si>
  <si>
    <t>林金莲</t>
  </si>
  <si>
    <t>2409-350525-07-02-337630</t>
  </si>
  <si>
    <t>完成1.8万平方米厂房建设</t>
  </si>
  <si>
    <t>中顺科技技改项目</t>
  </si>
  <si>
    <t>购买超高压压滤机2台、高压柱塞泵2台、增塑机2台和球磨机、干压成型机、陶瓷切割机等生产设备，新增高岭土提取生产线1条，预计特种陶瓷年产量增加3000吨以上</t>
  </si>
  <si>
    <t>一季度引进设备，完成生产线建设并投产</t>
  </si>
  <si>
    <t>泉州市中顺科技发展有限公司</t>
  </si>
  <si>
    <t>2508-350525-04-03-465857</t>
  </si>
  <si>
    <t>完成部分设备购置</t>
  </si>
  <si>
    <t>旗荃工贸板材及金属门窗生产线技改项目</t>
  </si>
  <si>
    <t>购置美岭智慧产业园标准化厂房并改造生产车间752平方米，购置激光自动切割机、全自动切管机、自动冲孔机、自动弯管机、弯曲成型等设备，建设2条金属门窗生产线,完成生产线的改造升级</t>
  </si>
  <si>
    <t>一季度完成生产车间改造，引进设备，建设生产线投产</t>
  </si>
  <si>
    <t>泉州旗荃工贸有限公司</t>
  </si>
  <si>
    <t>2502-350525-04-01-544992</t>
  </si>
  <si>
    <t>完成厂房购置</t>
  </si>
  <si>
    <t>荣恒织造年产10万纱锭生产线项目</t>
  </si>
  <si>
    <t>租赁泉州恒福织造有限公司厂房2.4万平方米，改造车间，并采购纺织设备230多台，建成两条纺织生产线，采用环锭纺工艺生产各类高端织物面料、针织布、棉纱等，年产10万锭纱锭</t>
  </si>
  <si>
    <t>一季度开始生产车间改造；二季度完成生产车间改造、设备安装、投产</t>
  </si>
  <si>
    <t>福建荣恒织造有限公司</t>
  </si>
  <si>
    <t>2506-350525-04-01-893734</t>
  </si>
  <si>
    <t>易见美织造生产项目</t>
  </si>
  <si>
    <t>租赁并改造提升泉州三斧鞋业有限公司厂房、办公楼约1.3万平方米，配置平纹织带机、提花编织机、伸缩绳专用编织机、整经机、热定型机等生产设备800台，年产功能性织带与弹性绳制品500万条</t>
  </si>
  <si>
    <t>一季度完成厂房装修，设备安装投产</t>
  </si>
  <si>
    <t>泉州永春县易见美织造有限公司</t>
  </si>
  <si>
    <t>2511-350525-04-03-401213</t>
  </si>
  <si>
    <t>泉州晨达炭素技改项目</t>
  </si>
  <si>
    <t>购置美岭智慧产业园厂房并改造生产车间1320平方米，购置粉碎机、振动筛、压缩机、打包机等设备组建4条石墨制品粗加工生产线</t>
  </si>
  <si>
    <t>一季度完成厂房改造，进行设备安装；二季度完成生产线建设并投产</t>
  </si>
  <si>
    <t>泉州市晨达炭素有限责任公司</t>
  </si>
  <si>
    <t>2408-350525-07-02-682257</t>
  </si>
  <si>
    <t>宇朋服饰生产项目</t>
  </si>
  <si>
    <t>租赁福建省泉州市汉鸿科技有限公司厂房2000平方米，购置缝纫设备350台，年产服饰约30万件</t>
  </si>
  <si>
    <t>泉州宇朋服饰有限公司</t>
  </si>
  <si>
    <t>2511-350525-04-03-465131</t>
  </si>
  <si>
    <t>新兴建材模具制造项目</t>
  </si>
  <si>
    <t>购置土地8848平方米，建设厂房一栋，占地面积3479.1平方米，总建筑面积3479.1平方米，计容建筑面积10437.3平方米。新建厚度400mm毛石混凝土挡土墙约1480平方米、8米宽厂区道路550米；新建机动车停车位10辆，非机动车停车位76个；购置建材模具生产线8条，主要生产钢结构模具和塑料模具</t>
  </si>
  <si>
    <t>一季度完成进场道路施工、挡土墙建设及土地平整，进行厂房主体和停车场建设；二季度完成厂房主体和停车位建设，购置设备，进厂调试安装，并投入使用</t>
  </si>
  <si>
    <t>永春县新兴水泥制造厂</t>
  </si>
  <si>
    <t>仙夹镇</t>
  </si>
  <si>
    <t>李江源</t>
  </si>
  <si>
    <t>2508-350525-04-01-293883</t>
  </si>
  <si>
    <t>完成土地平整和挡土墙建设，正在挖地基</t>
  </si>
  <si>
    <t>钛空屋三维众创空间项目</t>
  </si>
  <si>
    <t>拟租赁福臻工贸厂房3600平米，购置标准生产线10条，生产制造立体模型，打造集生产、销售、仓储、直播、设计为一体的三维产品生产基地</t>
  </si>
  <si>
    <t>一季度进行厂房提升改造；二季度进行设备购置及安装，竣工投产</t>
  </si>
  <si>
    <t>泉州钛空屋科技有限公司</t>
  </si>
  <si>
    <t>2511-350525-04-01-243761</t>
  </si>
  <si>
    <t>完成场地租赁</t>
  </si>
  <si>
    <t>麦动（永春）智造产业园二期</t>
  </si>
  <si>
    <t>总建筑面积7.1万平方米，建设标准工业厂房、辅助生活用房，项目建成后主要招引纺织鞋服及其上下游企业入驻</t>
  </si>
  <si>
    <t>一季度二期主体建设；二季度二期主体封顶并装修；三季度主体装修、配套设施建设；四季度完工投用</t>
  </si>
  <si>
    <t>福建泉州科可智能电动车集团有限公司</t>
  </si>
  <si>
    <t>湖洋镇</t>
  </si>
  <si>
    <t>吴小纲</t>
  </si>
  <si>
    <t>2209-350525-07-01-419107</t>
  </si>
  <si>
    <t>3号综合楼、4-11号厂房完成装修</t>
  </si>
  <si>
    <t>阿斯夫户外体育用品制造项目</t>
  </si>
  <si>
    <t>永春东冷链物流园</t>
  </si>
  <si>
    <t>租赁永春东冷链物流园，改造厂房1.5万平方米，引进皮划艇、户外棒球用品等高端体育用品生产线15条，预计可年产皮划艇1万艘、各类体育用品5万套</t>
  </si>
  <si>
    <t>一季度完成厂房改造，生产线安装并投产</t>
  </si>
  <si>
    <t>泉州阿斯夫户外用品有限公司</t>
  </si>
  <si>
    <t>永春华膜环保产业园项目</t>
  </si>
  <si>
    <t>农产品集中加工区</t>
  </si>
  <si>
    <t>总建筑面积3万平方米，建设厂房、仓库、办公楼等，购置滚塑机、缠绕机、卷膜机等生产设备，新建1条全自动生产线，2条半自动生产线，生产家用反渗透膜、工业超滤膜、玻璃钢软罐、环保污水处理填料以及一体化污水处理设备，配套项目园区道路、给排水、电气等工程</t>
  </si>
  <si>
    <t>一季度完成1#厂房竣工验收；二季度完成配套设施，购置设备；三季度设备安装调试，投产</t>
  </si>
  <si>
    <t>福建华膜环保有限公司</t>
  </si>
  <si>
    <t>外山乡</t>
  </si>
  <si>
    <t>郑兴洲</t>
  </si>
  <si>
    <t>2412-350525-04-01-998185</t>
  </si>
  <si>
    <t>1#厂房主体封顶、2#、3#厂房基本完工</t>
  </si>
  <si>
    <t>永春克莱逊自动化水处理设备生产线扩建及华膜膜元件技改项目</t>
  </si>
  <si>
    <t>桃城镇
东平镇</t>
  </si>
  <si>
    <t>总建筑面积2.06万平方米，含克莱逊自动化水处理设备生产项目、华膜环保膜元件技改项目2个子项目。分两期建设。一期克莱逊改造提升厂房8000平方米，购置安装2条生产线；华膜改造提升厂房2600平方米，更新设备和购置工业RO膜元件自动生产线，年新增膜元件2万支。二期建设标准化厂房1万平方米，购置生产线和相应配套设施年产EDI水处理设备2000套</t>
  </si>
  <si>
    <t>一季度厂房改造提升；二季度华膜环保膜元件技改生产线安装；三季度克莱逊1条生产线安装，华膜环保膜元件技改生产线投产；四季度克莱逊1条生产线投产</t>
  </si>
  <si>
    <t>泉州克莱逊科技有限公司、福建华膜环保有限公司</t>
  </si>
  <si>
    <t>完成厂房购置，项目备案</t>
  </si>
  <si>
    <t>福建美固环保设备智造基地</t>
  </si>
  <si>
    <t>总建筑面积约4.2万平方米，建设厂房4栋，新建生产线4条，主要生产不锈钢过滤器、碳钢过滤器、一体化污水处理设备等，打造福建省产业链“四链融合”的示范基地，预计年产值10亿元</t>
  </si>
  <si>
    <t>2026-2028</t>
  </si>
  <si>
    <t>一季度开工建设；二季度基础施工；三季度开始厂房主体施工；四季度厂房主体施工</t>
  </si>
  <si>
    <t>福建美固净化设备有限公司</t>
  </si>
  <si>
    <t>2511-350525-04-01-319142</t>
  </si>
  <si>
    <t>增加</t>
  </si>
  <si>
    <t>永春县苏坑镇绿色低碳示范产业园区建设项目</t>
  </si>
  <si>
    <t>总建筑面积13.5万平方米，场平10个地块，总用地面积279.9亩，建设7条道路共3.46公里；渠道工程设计范围箱涵布置在支路六下，箱涵规格为3.0米×2.5米，箱涵全长408米；“光储充检”一体化智能超充站，建设停车位共计95个；基于GIS 三维可视化构建智慧综合管理平台</t>
  </si>
  <si>
    <t>2026-2030</t>
  </si>
  <si>
    <t>一季度园区东路箱涵施工及厂房A区施工进场准备；二季度园区东路北段土石方回填及厂房A区基坑开挖；三季度园区东路北段施工及厂房A区桩基施工；四季度进行园区东路南段施工及厂房A区基础施工</t>
  </si>
  <si>
    <t>永春县金晟建设有限责任公司</t>
  </si>
  <si>
    <t>自然资源局</t>
  </si>
  <si>
    <t>闽发改备[2025]C100205
号</t>
  </si>
  <si>
    <t>园区东路开工，A区开标</t>
  </si>
  <si>
    <t>32000专项债；（已入库）</t>
  </si>
  <si>
    <t>永春县大湾区电子信息产业集群项目</t>
  </si>
  <si>
    <t>重点引入大湾区电子信息、智能制造与新材料等产业企业集群，租赁工业园区标准厂房面积约13万平方米，签约湖北弘昌泰新能源技术有限公司等16家企业入驻，生产销售红外触屏、智慧教育一体机、新能源显示器、新能源充电桩、电子白板、储能设备等电子信息产品</t>
  </si>
  <si>
    <t>一季度部分招商企业完成厂房租赁；二季度招商企业采购部分设备，开始安装；三季度设备调试及试投产；四季度部分投产</t>
  </si>
  <si>
    <t>湖北弘昌泰新能源技术有限公司等16家企业</t>
  </si>
  <si>
    <t>工业园区管委会</t>
  </si>
  <si>
    <t>各有关乡镇</t>
  </si>
  <si>
    <t>完成部分招商企业的协议洽谈、签订</t>
  </si>
  <si>
    <t>永春县绿色工业园区东平片区建设项目-产业园A区</t>
  </si>
  <si>
    <t>新建标准厂房、综合楼等建筑面积约9.3万平方米，进行园区内道路、给排水、供配电、综合管网等配套基础设施建设</t>
  </si>
  <si>
    <t>一季度基础施工；二季度完成基础建设；三季度进行厂房主体施工；四季度完成主体封顶，进行砌筑工程施工</t>
  </si>
  <si>
    <t>永春工业园区开发投资有限公司</t>
  </si>
  <si>
    <t>2510-350525-04-01-810854</t>
  </si>
  <si>
    <t>完成施工图设计、工程造价预算、财政控制价审核、招投标，开工</t>
  </si>
  <si>
    <t>申报市级项目</t>
  </si>
  <si>
    <t>永春县工业园区标准化建设配套基础设施项目</t>
  </si>
  <si>
    <t>工业园区</t>
  </si>
  <si>
    <t>总建筑面积30.8万平方米，建设、改造标准厂房等，新建道路约7.55公里，改造提升园区道路约20.5公里，建设闸阀、应急池（约1万立方）等环保措施，建设周边支护、箱涵、给排水、电气、5G智慧等配套基础设施</t>
  </si>
  <si>
    <t>一季度进行部分厂房改造工程施工图设计、造价预算及工程招投标工作；二季度进行厂房改造工程建设，明确新增用地；三季度完成厂房改造工程建设，进行新增用地出让并启动项目方案设计；四季度进行新增用地产业园设计及施工图审查等前期工作</t>
  </si>
  <si>
    <t>2211-350525-04-01-326457</t>
  </si>
  <si>
    <t>完成部分厂房装修方案设计</t>
  </si>
  <si>
    <t>永春县智能电子科创产业集群提质项目</t>
  </si>
  <si>
    <t>整合优化智能电子科创产业园一期厂房空间布局，腾挪厂房空间面积约3万平方米，引入瑞意鑫电子科技、宏宇信达电子科技、国意鑫电子科技等6家企业，生产SMT贴片、usb接口、光学玻璃制品、电子元器件、液晶显示屏、智能穿戴等电子产品3000万件</t>
  </si>
  <si>
    <t>一季度厂房租赁；二季度进行设备安装调试；三季度试生产；四季度全面投产</t>
  </si>
  <si>
    <t>福建瑞意鑫电子科技有限公司、福建国意鑫电子科技有限公司、泉州宏宇信达电子科技有限公司等6家招商企业</t>
  </si>
  <si>
    <t>永春县食用菌产业发展项目</t>
  </si>
  <si>
    <t>坑仔口镇
五里街镇
一都镇</t>
  </si>
  <si>
    <t>总建筑面积7.9万平方米；主要在一都镇、五里街镇建设日产10万包菌棒自动化生产厂，在坑仔口镇建设原材料供货中心；通过项目实施，提升永春县食用菌产业群的硬件环境，促进食用菌产业链升级，优化资源配置；提升永春县食用菌产业形象，增强吸引力</t>
  </si>
  <si>
    <t>一季度厂房施工；二季度完成主体结构施工；三季度现场施工基本完成；四季度验收通过，生产设备投入使用</t>
  </si>
  <si>
    <t>福建省垦美建设工程有限公司</t>
  </si>
  <si>
    <t>农文旅集团</t>
  </si>
  <si>
    <t>农业农村局</t>
  </si>
  <si>
    <t>2412-350525-04-01-180798</t>
  </si>
  <si>
    <t>完成一都菌棒自动化标准生产厂房建设</t>
  </si>
  <si>
    <t>永春县农产品集中加工区</t>
  </si>
  <si>
    <t>总建筑面积约80万平方米，建设园区道路、标准厂房、冷链仓储物流、电商交易中心和公共停车场等配套设施</t>
  </si>
  <si>
    <t>2022-2027</t>
  </si>
  <si>
    <t>一季度完成场平工程（一期），蓬壶标准厂房基础工程开工，进行研发中心建设；二季度标准厂房三期前期工作，蓬壶标准厂房基础工程施工，研发中心完工；三季度场平工程（二期）开工，标准厂房三期开工、蓬壶标准厂房基础工程施工；四季度标准厂房三期、场平工程施工（二期）、蓬壶标准厂房基础工程施工</t>
  </si>
  <si>
    <t>福建省永春农垦发展有限公司</t>
  </si>
  <si>
    <t>2202-350525-04-01-588193</t>
  </si>
  <si>
    <t>完成标准厂房二期建设，完成支三路工程，完成蓬壶片区产业用地场平工程，完成迎宾大道入口提升及连接线工程</t>
  </si>
  <si>
    <t>资本金9000</t>
  </si>
  <si>
    <t>省在建</t>
  </si>
  <si>
    <t>永春县老醋科技融合产业园</t>
  </si>
  <si>
    <t>桃城镇
五里街镇
石鼓镇</t>
  </si>
  <si>
    <t>总建筑面积101.4万平方米，新建老醋生产标准厂房、醋产品深加工标准厂房，建设配套用房，新建道路13.8公里，完善园区给排水、电力、垃圾转运、停车场等配套基础设施建设</t>
  </si>
  <si>
    <t>2024-2028</t>
  </si>
  <si>
    <t>一季度标准厂房基础施工；二季度标准厂房主体施工，完成欧美龙地块改造建设前期工程；三季度欧美龙地块基础施工；四季度欧美龙地块主体施工</t>
  </si>
  <si>
    <t>2402-350525-04-01-206211</t>
  </si>
  <si>
    <t>完成真武北路北拓建设工程、老醋综合批发中心项目</t>
  </si>
  <si>
    <t>专项债：52500</t>
  </si>
  <si>
    <t>永春县银发经济产业园</t>
  </si>
  <si>
    <t>用地面积74亩（原建东药业），分2期建设，建筑面积约14.8万平方米，容积率3.0，建设标准厂房、配套用房，以及道路电力等配套基础设施</t>
  </si>
  <si>
    <t>一季度土地出让；二季度项目立项前期设计；三季度招投标开工建设；第四季度按顺序建设</t>
  </si>
  <si>
    <t>永春鹏城建筑工程有限责任公司</t>
  </si>
  <si>
    <t>城建集团</t>
  </si>
  <si>
    <t>住建局</t>
  </si>
  <si>
    <t>园区基础设施</t>
  </si>
  <si>
    <t>永春县建筑垃圾资源化利用中心建设项目</t>
  </si>
  <si>
    <t>用地面积127.44亩，容积率1.1，建筑面积约9.3万平方米，分2期建设，主要建设建筑垃圾破碎分拣车间、筛分车间、成品骨料存储仓、再生制品（透水砖/再生混凝土）生产车间、原料暂存场、中控调度中心、化验检测室、设备维修车间、办公及员工配套楼、危废暂存间，以及相关配套用房和厂区基础设施。</t>
  </si>
  <si>
    <t>一季度土地报批；二季度土地出让项目立项前期设计；三季度招投标开工建设；四季度全面开工建设</t>
  </si>
  <si>
    <t>永春城东科创产业园及配套设施建设项目</t>
  </si>
  <si>
    <t>总建筑面积47.7万平方米，建设标准厂房、配套用房，以及道路670米、停车位2000个、充电桩100个，完善园区给排水、电力等配套基础设施</t>
  </si>
  <si>
    <r>
      <rPr>
        <sz val="10"/>
        <rFont val="宋体"/>
        <charset val="134"/>
      </rPr>
      <t>一季度</t>
    </r>
    <r>
      <rPr>
        <b/>
        <sz val="10"/>
        <rFont val="宋体"/>
        <charset val="134"/>
      </rPr>
      <t>产教融合中心</t>
    </r>
    <r>
      <rPr>
        <sz val="10"/>
        <rFont val="宋体"/>
        <charset val="134"/>
      </rPr>
      <t>主体建设，</t>
    </r>
    <r>
      <rPr>
        <b/>
        <sz val="10"/>
        <rFont val="宋体"/>
        <charset val="134"/>
      </rPr>
      <t>城东市民广场、体育公园</t>
    </r>
    <r>
      <rPr>
        <sz val="10"/>
        <rFont val="宋体"/>
        <charset val="134"/>
      </rPr>
      <t>土地报批，</t>
    </r>
    <r>
      <rPr>
        <b/>
        <sz val="10"/>
        <rFont val="宋体"/>
        <charset val="134"/>
      </rPr>
      <t>城东标准厂房项目</t>
    </r>
    <r>
      <rPr>
        <sz val="10"/>
        <rFont val="宋体"/>
        <charset val="134"/>
      </rPr>
      <t>立项前期方案设计、施工招标；二季度</t>
    </r>
    <r>
      <rPr>
        <b/>
        <sz val="10"/>
        <rFont val="宋体"/>
        <charset val="134"/>
      </rPr>
      <t>产教融合中心</t>
    </r>
    <r>
      <rPr>
        <sz val="10"/>
        <rFont val="宋体"/>
        <charset val="134"/>
      </rPr>
      <t>完成主体建设并同步室外工程，</t>
    </r>
    <r>
      <rPr>
        <b/>
        <sz val="10"/>
        <rFont val="宋体"/>
        <charset val="134"/>
      </rPr>
      <t>城东市民广场、体育公园</t>
    </r>
    <r>
      <rPr>
        <sz val="10"/>
        <rFont val="宋体"/>
        <charset val="134"/>
      </rPr>
      <t>土地出让，</t>
    </r>
    <r>
      <rPr>
        <b/>
        <sz val="10"/>
        <rFont val="宋体"/>
        <charset val="134"/>
      </rPr>
      <t>城东标准厂房项目</t>
    </r>
    <r>
      <rPr>
        <sz val="10"/>
        <rFont val="宋体"/>
        <charset val="134"/>
      </rPr>
      <t>开工建设；三季度</t>
    </r>
    <r>
      <rPr>
        <b/>
        <sz val="10"/>
        <rFont val="宋体"/>
        <charset val="134"/>
      </rPr>
      <t>产教融合中心</t>
    </r>
    <r>
      <rPr>
        <sz val="10"/>
        <rFont val="宋体"/>
        <charset val="134"/>
      </rPr>
      <t>完成项目建设；</t>
    </r>
    <r>
      <rPr>
        <b/>
        <sz val="10"/>
        <rFont val="宋体"/>
        <charset val="134"/>
      </rPr>
      <t>城东市民广场、体育公园项目</t>
    </r>
    <r>
      <rPr>
        <sz val="10"/>
        <rFont val="宋体"/>
        <charset val="134"/>
      </rPr>
      <t>立项、方案设计，</t>
    </r>
    <r>
      <rPr>
        <b/>
        <sz val="10"/>
        <rFont val="宋体"/>
        <charset val="134"/>
      </rPr>
      <t>城东标准厂房项目</t>
    </r>
    <r>
      <rPr>
        <sz val="10"/>
        <rFont val="宋体"/>
        <charset val="134"/>
      </rPr>
      <t>基础施工；四季度</t>
    </r>
    <r>
      <rPr>
        <b/>
        <sz val="10"/>
        <rFont val="宋体"/>
        <charset val="134"/>
      </rPr>
      <t>城东市民广场、体育公园项目</t>
    </r>
    <r>
      <rPr>
        <sz val="10"/>
        <rFont val="宋体"/>
        <charset val="134"/>
      </rPr>
      <t>开工建设，</t>
    </r>
    <r>
      <rPr>
        <b/>
        <sz val="10"/>
        <rFont val="宋体"/>
        <charset val="134"/>
      </rPr>
      <t>城东标准厂房项目</t>
    </r>
    <r>
      <rPr>
        <sz val="10"/>
        <rFont val="宋体"/>
        <charset val="134"/>
      </rPr>
      <t>基础施工</t>
    </r>
  </si>
  <si>
    <t>9月部分</t>
  </si>
  <si>
    <t>永春县永源城市建设有限公司</t>
  </si>
  <si>
    <t>王洪龙
钱永新</t>
  </si>
  <si>
    <t>2211-350525-04-01-551416</t>
  </si>
  <si>
    <t>产教融合中心主体施工</t>
  </si>
  <si>
    <t>二、服务业：44个</t>
  </si>
  <si>
    <t>下洋镇长溪蜜境生态旅游项目</t>
  </si>
  <si>
    <t>流转土地1500亩，长溪蜜境生态旅游项目规划区域内有长汀溪穿过，以亲子家庭、青年游客为主要客群，以“煤”和“蜜”为主要文化基础，结合长汀溪整治，建设300亩蜜源观光区、秘野寻踪探险区、蜜乐时间休闲区三大主题区域,构建“游、宿、学、奇、产”体系，打造特色产业与休闲旅游相结合的“长溪蜜境”</t>
  </si>
  <si>
    <t>一季度进行蜜源观光区基础设施建设，二季度进行蜜源观光区建设；三季度进行智慧化蜂场建设；四季度完成智慧化蜂场建设</t>
  </si>
  <si>
    <t>福建省永春鑫丰管理有限公司</t>
  </si>
  <si>
    <t>2412-350525-04-05-294414</t>
  </si>
  <si>
    <t>服务业</t>
  </si>
  <si>
    <t>旅游服务</t>
  </si>
  <si>
    <t>完成园区道路、停车场等配套设施建设并进行蜜源观光区部分建设</t>
  </si>
  <si>
    <t>通池建工特种车辆购置项目</t>
  </si>
  <si>
    <t>新购置5台装载机、7台CYTJ45矿用液压掘进钻车、6台E6205H管路挖掘机等若干设备用于提高石灰矿开采产量</t>
  </si>
  <si>
    <t>一季度完成设备购置</t>
  </si>
  <si>
    <t>福建省通池建设工程有限公司</t>
  </si>
  <si>
    <t>云路文旅综合开发项目</t>
  </si>
  <si>
    <t>于村部打造“党建+文旅”邻里枢纽，设便民服务中心（含旅游咨询）、多功能会议室、接待室等。建设190亩观光基地，含80亩生姜、80亩佛手瓜、30亩高山茶种植区，配套种苗农机、生态梯田、智能喷灌、加工用房及温室大棚。加宽配套4.6公里水泥路面并完善安防设施，加强景区联动。于雪山核心景区内31亩区域建多元体验区：“1314”打卡点，房车车位、帐篷及双人/家庭木屋露营地，垂钓区等，另有标准化游客服务中心</t>
  </si>
  <si>
    <t>一季度完成邻里中心及配套设施建设；二季度完成种植基地建设；三季度完成游客中心建设</t>
  </si>
  <si>
    <t>永春县锦斗镇云路村村民委员会</t>
  </si>
  <si>
    <t>完成土地流转、三通一平</t>
  </si>
  <si>
    <t>锦斗镇农文旅综合体项目</t>
  </si>
  <si>
    <t>总建筑面积约7000平方米，建设锦斗镇农文旅综合体，同时引入餐饮、民宿等业态，一、二层建设农贸市场，三层规划商业酒店，四层以上建设住宅</t>
  </si>
  <si>
    <t>一季度完成室内软装修；二季度完成外立面及沿路装修；三季度完成整体消防验收</t>
  </si>
  <si>
    <t>泉州锦鑫置业有限公司</t>
  </si>
  <si>
    <t>酒店及综合体</t>
  </si>
  <si>
    <t>主体部分建设完成</t>
  </si>
  <si>
    <t>乌髻岩旅游景区提升项目</t>
  </si>
  <si>
    <t>建设旅游导览系统，改造提升停车场、圣泉山庄民宿、木栈道、观光平台，同时规划设计原有宗教、人文景观、书法展览室、摄影展览室以及乌髻周边文创产品商店融入乌髻岩文化特色，全面提升旅游服务体验，打造集人文、游览、养生于一体的绿野仙踪</t>
  </si>
  <si>
    <t>一季度完成停车场及充电桩建设</t>
  </si>
  <si>
    <t>永春县乌髻岩旅游风景区管理委员会</t>
  </si>
  <si>
    <t>停车场、民宿及文创产品商店完工</t>
  </si>
  <si>
    <t>呈祥农文旅产业提级项目</t>
  </si>
  <si>
    <t>呈祥乡</t>
  </si>
  <si>
    <t>对云山花园提升改造，修复温室大棚1栋2500平方米，建设冷库1座，建设种子资源库10亩，水利工程喷灌设施2500亩，道路水泥硬化及建设停车场1座，铺设花园轨道1500米；利用露营基地项目周边闲置土地，建设停车场500平方米及增加10个充电桩；对醉风园进行改造，更换木栈道地板及栏杆；将乡村文化用激光设备照射在西村梯田上，吸引游客夜间打卡；通过基础设施升级与产业配套完善，打造高山生态产业振兴乡镇</t>
  </si>
  <si>
    <t>一季度进行云山花园提升改造及完成西村梯田夜间打卡；二季度进行云山花园提升改造及进行露营地周边停车场、充电桩建设；三季度进行云山花园提升改造及完成醉风园木栈道地板及护栏更换；四季度完成云山花园提升改造</t>
  </si>
  <si>
    <t>永春县呈祥乡人民政府</t>
  </si>
  <si>
    <t>林铭东</t>
  </si>
  <si>
    <t>完成项目设计</t>
  </si>
  <si>
    <t>雪山生态旅游区提升工程</t>
  </si>
  <si>
    <t>对东溪大峡谷进行修缮提升，建设雪山书阁、山海茶驿、云曦呈祥、旅游服务中心等配套项目，沿途增设景观小品；提升数个停车场配置，增设充电桩，打造房车露营基地、星空露营基地、树屋等，日接待旅客能力约0.05万人</t>
  </si>
  <si>
    <t>一季度提升旅游服务中心各类设施，以及竣工验收</t>
  </si>
  <si>
    <t>永春县恒祥文化旅游发展有限公司</t>
  </si>
  <si>
    <t>2310-350525-04-01-184945</t>
  </si>
  <si>
    <t>完成山海茶驿、云曦呈祥、停车场、旅游服务中心等设施建设</t>
  </si>
  <si>
    <t>永春唐允瓷茶文旅度假山庄</t>
  </si>
  <si>
    <t>分三期建设，其中一期按四星级标准建设豪华度假休闲型酒店，共计15层，建筑面积1.4万平方米，停车位200个，设有150间客房、1000人餐饮接待能力的餐厅、天空恒温游泳池、多功能厅以及康乐、健身设施，并配套建设陶瓷手作体验馆、陶瓷购物展厅、大师工作室、禅意茶社、茶艺香道表演等文旅设施；二期三期拟升级改造15亩陶瓷观光工厂、建设1500亩瓷茶文创旅游度假村，修建茶园观光步道、观景台、旅游厕所、露营基地等其他旅游基础设施配套建设，预计年接待游客30万人以上，产值超3.5亿元</t>
  </si>
  <si>
    <t>一季度进行酒店二次装修设计；二季度开始进行酒店二次装修施工；三季度完成酒店二次装修，进行文旅配套设施建设；四季度完成文旅配套设施建设</t>
  </si>
  <si>
    <t>福建唐门大酒店有限责任公司</t>
  </si>
  <si>
    <t>2305-350525-04-01-989222</t>
  </si>
  <si>
    <t>完成酒店主体建设及装修</t>
  </si>
  <si>
    <t>苏坑镇聚商大饭店项目</t>
  </si>
  <si>
    <t>总建筑6000平方米，改造建设聚商大饭店，内含高级特色包间、大堂、KTV等，购买大堂设备、空调设备、厨房设备、KTV设备等，打造能容纳千人以上的集餐饮、休闲、娱乐等多功能一体的高档饭店</t>
  </si>
  <si>
    <t>一季度进行聚商大饭店改造装修；二季度完成聚商大饭店改造装修并营业</t>
  </si>
  <si>
    <t>福建省泉州苏商商贸有限公司</t>
  </si>
  <si>
    <t>2501-350525-04-01-428599</t>
  </si>
  <si>
    <t>完成项目方案设计、施工单位找</t>
  </si>
  <si>
    <t>百丈岩综合体建设项目</t>
  </si>
  <si>
    <t>项目位于蓬壶镇，按照“以线串点”总体思路，打造百丈岩文化展示核、山地风景道、空中观光廊道、百丈岩文化朝圣区、功夫武学体验区、福桔艺术休闲区，构建“一核、两带、三区”空间结构，改造提升仙香阁、游客中心，新建旅游公厕、售卖点、文创打卡点等，实施殿宇修复、夜景灯光等工程，完善指示导览及服务点等配套设施</t>
  </si>
  <si>
    <t>一季度完成殿宇修复、夜景灯光工程；二季度完成仙香阁、游客中心改造提升；三季度完成旅游公厕、售卖点、文创打卡点等配套设施建设</t>
  </si>
  <si>
    <t>永春县百丈岩风景区管理服务有限公司</t>
  </si>
  <si>
    <t>完成前期手续办理，殿宇修复基本完成</t>
  </si>
  <si>
    <t>汤城御品温泉度假区改造提升项目</t>
  </si>
  <si>
    <t>项目位于蓬壶镇汤城村，改造45个温泉房，进行度假区入口迎宾路两侧绿化、挡墙等基础设施建设，完善汗蒸房、淋浴房、水电等配套设施，进一步提升泡池周边环境</t>
  </si>
  <si>
    <t>一季度完成方案设计；二季度完成招投标手续并开工建设；三季度完成45处温泉房改造；四季度完成入口迎宾路基础设施及泡池周边基础配套设施建设并竣工投用</t>
  </si>
  <si>
    <t>永春县蓬壶小城镇开发建设有限责任公司、农文旅集团</t>
  </si>
  <si>
    <t>完成部分泡池建设</t>
  </si>
  <si>
    <t>弘一法师文化产业园（一期）项目</t>
  </si>
  <si>
    <t>以弘一法师闭关场所为中心进行整体规划，建设弘一法师文化展览馆，进一步完善周边配套设施，拓宽2公里园区道路，同步进行供水、排水改造提升，沿线新增设路灯20盏，打造集旅游度假、文化传播、禅修颐养三大功能于一体的全新文化地标</t>
  </si>
  <si>
    <t>一季度完成弘一法师文化展览馆开工建设；二季度完成2公里道路路基建设及供水、排水管道改造提升；三季度完成沿线20盏路灯增设，整个项目完工投用</t>
  </si>
  <si>
    <t>永春县壶寿堂殡仪服务有限公司</t>
  </si>
  <si>
    <t>完成前期手续办理</t>
  </si>
  <si>
    <t>罗通物流购置电动牵引汽车项目</t>
  </si>
  <si>
    <t>建设1000平方米货车停车场，购置纯电动牵引车30辆，用于货物运输</t>
  </si>
  <si>
    <t>一季度完成充电桩安装；二季度完成牵引车辆采购，投用</t>
  </si>
  <si>
    <t>福建罗通物流有限公司</t>
  </si>
  <si>
    <t>2505-350525-04-05-377670</t>
  </si>
  <si>
    <t>完成选址和备案</t>
  </si>
  <si>
    <t>永食荟美食文化城</t>
  </si>
  <si>
    <t>总建筑面积1.2万平方米，建设1栋综合经济体建筑，其中两层作为永食汇美食城，集中展示石鼓白鸭汤、五里街咯摊等永春地区独有的美食以及麻粩、永春佛手茶等特色伴手礼，其余楼层则配备完善的酒店设施，计划引入四星级的希尔顿花园酒店或万豪旗下的万怡酒店等品牌，同时建设高端商务会议室、高端水疗中心、健身房等休闲办公场所</t>
  </si>
  <si>
    <t>一季度完成地下室建设；二季度进行主体建设；三季度完成主体建设；四季度进行内外装修</t>
  </si>
  <si>
    <t>福建省咏春元善食有限公司</t>
  </si>
  <si>
    <t>王洪龙
周伯祥</t>
  </si>
  <si>
    <t>2410-350525-04-01-733185</t>
  </si>
  <si>
    <t>进行地下室建设</t>
  </si>
  <si>
    <t>永春县魁星旅游基础设施建设项目（二期）</t>
  </si>
  <si>
    <t>总建筑面积约2万平方米，建设游客服务中心一栋和星宿文化体验馆一栋总面积3000平方米，对景区内部13公里道路进行提级改造，在景区内搭建总长10公里的景区污水管网，对景区沿线26幢1万平方米房屋进行改造并购置智能家居系统及配套的家居和其他设备设施；景区配备20辆旅游观光车、旅游标识系统、景区智慧系统，并搭建公共基础设施</t>
  </si>
  <si>
    <t>一季度完成游客服务中心一层建设，污水管网施工、道路提级改造基础施工；二季度完成游客服务中心和污水管网建设，道路提级改造完成基础施工；三季度完工</t>
  </si>
  <si>
    <t>福建永春魁星岩景区运营管理有限公司</t>
  </si>
  <si>
    <t>文体旅游局</t>
  </si>
  <si>
    <t>蔡英殿
吴小纲
庄凯融</t>
  </si>
  <si>
    <t>完成游客服务中心（景观休憩平台项目）、南环路魁星书院门口杆线迁移、（一期）南区、咖啡馆建设</t>
  </si>
  <si>
    <t>永春佳联大厦</t>
  </si>
  <si>
    <t>项目用地面积3349平方米，规划设计一栋13层公寓楼，建设智能化停车场，配备充电及无障碍车位，建设商业综合中心</t>
  </si>
  <si>
    <t>一季度完成单体验收；二季度完成竣工验收</t>
  </si>
  <si>
    <t>佳联（永春）置业有限公司</t>
  </si>
  <si>
    <t>总部经济</t>
  </si>
  <si>
    <t>主体封顶</t>
  </si>
  <si>
    <t>荔枝公园民宿</t>
  </si>
  <si>
    <t>项目总面积15亩，征迁房屋3500平方米，建设高端温泉民宿，房间50间，配套咖啡屋、餐厅、健身房、停车场，项目将深度融合温泉养生、度假住宿与文化体验，显著提升区域旅游品质</t>
  </si>
  <si>
    <t>一季度完成规划设计和施工许可证等前期手续办理；二季度进行基础建设；三季度完成基础建设，进行主体建设；四季度完成主体建设，进行民宿内外装修</t>
  </si>
  <si>
    <t>泉州市世遗人家民宿有限公司</t>
  </si>
  <si>
    <t>完成土地报批和项目备案</t>
  </si>
  <si>
    <t>新佳盛电商仓储物流中心</t>
  </si>
  <si>
    <t>项目购置1栋厂房及1栋宿舍楼，面积共27707.53平方米，并对厂房及宿舍楼进行改造，规划建设物流信息综合平台；同时购置自动化立体货架系统、巷道推垛机等核心存储与搬运设备、分拣与输送系统、智能化管理模块及相应的辅助设备，打造智能化电商仓储物流中心</t>
  </si>
  <si>
    <t>一季度完成建设，开始投产</t>
  </si>
  <si>
    <t>福建泉州新佳盛科技有限公司</t>
  </si>
  <si>
    <t>商贸物流</t>
  </si>
  <si>
    <t>完成建设，开始投产</t>
  </si>
  <si>
    <t>露营基地</t>
  </si>
  <si>
    <t>项目总占地面积约49亩，以蜜蜂为主题建设露营基地，主要建设“一带三区六景”核心体系：包括长约4.5公里的滨水骑行观光带；暮光戏水区（含1000米生态戏水河道）、生态露营区（设置20个帆船帐篷、10个丛林木屋及10个星空泡泡屋）及综合服务区（含休息区、展览区、租赁区）；重点营造水石森林、林涧赶海、欢乐水岸、树坞咖啡、奇异花园、丛林探险六大主题景观；建设停车区域等配套设施，打造成为集生态休闲、亲子游乐、文化体验于一体的复合型露营目的地</t>
  </si>
  <si>
    <t>一季度完成建设，开始运营</t>
  </si>
  <si>
    <t>永春县魁星文旅发展有限公司</t>
  </si>
  <si>
    <t>2512-350525-04-01-278871</t>
  </si>
  <si>
    <t>旅游</t>
  </si>
  <si>
    <t>完成露营区建设</t>
  </si>
  <si>
    <t xml:space="preserve"> 否</t>
  </si>
  <si>
    <t>桃溪北岸休闲业态区</t>
  </si>
  <si>
    <t>项目总用地25亩，建设约1万平方米的三层主体综合体，集文化体验、主题住宿、商务研学于一体：一楼为文化门户与活力市集，二楼为静憩客房与研学中心，三楼为观景商务空间；建设生态景观公园、户外活动场地及综合停车场等配套设施</t>
  </si>
  <si>
    <t>一季度施工图设计；二季度招标及办理施工许可证等；三季度进行基础建设；四季度完成基础建设</t>
  </si>
  <si>
    <t>特色文旅地标景观照明项目</t>
  </si>
  <si>
    <t>项目总长15公里，将永春传统光影符号，与全息投影、AR 交互、数字水幕等科技手段深度绑定，以桃溪水系为轴线，串联“生态湿地、水利文脉、产业印记”三大核心元素，打造“白日生态画廊·夜间光影水卷”的滨水夜游目的地，成为永春“水生态产品价值实现”的可视化标杆</t>
  </si>
  <si>
    <t>一季度完成规划设计和施工许可证等前期手续办理；二季度开工建设；三季度完成主体照明装置架设，调配系统；四季度完成施工</t>
  </si>
  <si>
    <t>泉州慢道投资合伙企业（有限合伙）</t>
  </si>
  <si>
    <t>香品一条街</t>
  </si>
  <si>
    <t>对香都广场周边店面进行外立面统一风貌改造、室内装修及智慧化系统建设，引进各类品牌香企、传统制香作坊、香文化体验馆及文创店铺，形成产业集聚效应；配套建设公共休息区、景观小品及灯光工程，营造浓厚的香文化氛围街区</t>
  </si>
  <si>
    <t>一季度完成路面改造、车位划线；二季度完成外立面装修；三季度完成配套设施建设，完工</t>
  </si>
  <si>
    <t>永春县石鼓镇人民政府</t>
  </si>
  <si>
    <t>完成项目备案和规划设计</t>
  </si>
  <si>
    <t>水上乐园综合体</t>
  </si>
  <si>
    <t>项目占地150亩，打造环岛漂流，设置皮划艇、桨板、摇橹船游览，结合文旅产品，形成水上无动力体验产品；北侧打造网红咖啡吧，南洋风情，栈道营造网红打卡目的地；南侧设置浑水摸鱼、水上充气式游乐设备以及垂钓露营点</t>
  </si>
  <si>
    <t>一季度完成项目初步规划设计；二季度实地勘察，完成方案设计；三季度完成工规、施工许可证等前期手续办理；四季度进行基础建设</t>
  </si>
  <si>
    <t>永春县云卿文旅发展有限公司</t>
  </si>
  <si>
    <t>介福乡福东村乡村振兴产业园</t>
  </si>
  <si>
    <t>总建筑面积3.7万平方米，建设自动化日用陶瓷生产线6条，购买隧道窑、智能机械臂等陶瓷生产设备，同时建设电商培育基地、智能仓储中心、陶瓷产品展厅等，同时配套智能化分拣系统、智能立库等，提升电商运营和配送能力，打造智能化现代化集生产销售为一体的陶瓷智慧产业园</t>
  </si>
  <si>
    <t>一季度产业园大楼主体建设；二季度进行主体建设；三季度进行主体内外装修；四季度建设生产线、购买设备，设置智能仓储中心等，竣工投产</t>
  </si>
  <si>
    <t>福建省泉州福莹陶瓷有限公司</t>
  </si>
  <si>
    <t>2504-350525-04-01-708573</t>
  </si>
  <si>
    <t>完成桩基工程建设</t>
  </si>
  <si>
    <t>永春“海丝原点”古街文旅项目</t>
  </si>
  <si>
    <t>对古街及周边进行整体规划，并进行改造提升，建设海丝文化街区；建设智慧停车场停车位400个、游客中心建筑面积约5000平方米，改造部分街巷立面约4500平方米，建设景区慢行道路及游步道约2.7公里，景区内给排水、供电通讯、夜间照明、智慧旅游系统、消防及安防监控系统、旅游标识、旅游公厕等配套设施建设</t>
  </si>
  <si>
    <t>一季度进行许港溪综合整治；二季度古街基础设施建设；三季度项目完工</t>
  </si>
  <si>
    <t>永春县五里街镇人民政府</t>
  </si>
  <si>
    <t>蔡英殿 
吴小纲
庄凯融</t>
  </si>
  <si>
    <t>2302-350525-04-01-554325</t>
  </si>
  <si>
    <t>完成魁星阁工程、永春非遗美食文化馆、旅拍项目、许港片区改造提升等工程建设</t>
  </si>
  <si>
    <t>15000（专项债）</t>
  </si>
  <si>
    <t>现有用地提升建设</t>
  </si>
  <si>
    <t>永春县功夫仙鹤文旅小镇项目</t>
  </si>
  <si>
    <t>总建筑面积16万平方米，建设永春白鹤拳主题酒店、民宿集群、武术传承中心、文创中心、“功夫仙鹤”沉浸式体验中心等；同时，配套建设五色羽栈道、灯光秀表演、白鹤拳武侠主题公园等；打造集白鹤拳武术传承、文旅研学、住宿餐饮、观光旅游为一体的大型武侠主题文旅小镇，预计年可接待游客100万人以上，产值超8亿元以上</t>
  </si>
  <si>
    <t>一季度白鹤拳武术传承中心完成主体施工、外装修和水电等配套。白鹤拳文创交流中心主体施工。大羽民宿、古大厝改造，村道周边业态升级；二白鹤拳文创交流中心主体施工收尾，装修工程进场；三季度白鹤拳文创交流中心进行装修工程；四季度白鹤拳文创交流中心进行室外工程和验收,夜景打造和新建栈道</t>
  </si>
  <si>
    <t>11月部分</t>
  </si>
  <si>
    <t>2403-350525-04-05-460668</t>
  </si>
  <si>
    <t>白鹤拳武术传承中心装修收尾、白鹤拳文创交流中心施工</t>
  </si>
  <si>
    <t>40000（专项债）</t>
  </si>
  <si>
    <t>永春县基金大楼</t>
  </si>
  <si>
    <t>总建筑面积约1.8万平方米，分两期新建2栋14层商业综合楼，含配套商业、公寓、办公、餐饮等</t>
  </si>
  <si>
    <t>一季度地下室施工；二季度主体建设；三季度主体建设；四季度主体建设、装修</t>
  </si>
  <si>
    <t>福建永春盈晖企业管理有限公司</t>
  </si>
  <si>
    <t>2407-350525-04-01-782263</t>
  </si>
  <si>
    <t>完成基础施工</t>
  </si>
  <si>
    <t>永春五里古街主题文创酒店</t>
  </si>
  <si>
    <t>总建筑面积1.94万平方米，建设主题文创酒店一栋，可容纳200个床位，设特色客房、文化展览区，打造休闲功能区，提供闽南永春特色体验</t>
  </si>
  <si>
    <t>一季度土地报批；二季度办理前期手续；三季度酒店基础施工；四季度酒店主体施工</t>
  </si>
  <si>
    <t>2511-350525-04-01-245941</t>
  </si>
  <si>
    <t>完成前期工作</t>
  </si>
  <si>
    <t>50000（专项债）</t>
  </si>
  <si>
    <t>永春水轮机厂改造</t>
  </si>
  <si>
    <t>总建筑面积约1万平方米，改造原有水轮机厂，建设剧本拍摄体验馆、老厂长的厨房、复古澡堂咖啡屋、岁月相机馆、时光茶馆、年代歌舞厅、大古厝等</t>
  </si>
  <si>
    <t>一季度完善规划设计方案，开工前期手续；二季度拆除旧房屋，施工改造；三季度完成剧本拍摄体验馆建设；四季度完成老厂房的厨房建设</t>
  </si>
  <si>
    <t>2511-350525-04-01-622045</t>
  </si>
  <si>
    <t>30000（专项债）</t>
  </si>
  <si>
    <t>永春县隆佳宝东平市场</t>
  </si>
  <si>
    <t>总建筑面积3859平方米，框架2层，高度13.1米，其中地上建筑面积3484平方米，地下室建筑面积375平方米</t>
  </si>
  <si>
    <t>一季度进行市场内外装修；二季度进行楼地面、墙面铺贴、吊顶及室外附属工程建设</t>
  </si>
  <si>
    <t>泉州豪呈置业有限公司</t>
  </si>
  <si>
    <t>2501-350525-04-01-750773</t>
  </si>
  <si>
    <t>完成市场主体建设</t>
  </si>
  <si>
    <t>永春乌龙茶产业集群核心区建设项目</t>
  </si>
  <si>
    <t>一期对北硿华侨茶厂内16栋、1.4万平方米的厂房进行修缮、提升、改造，建设乌龙茶现代加工园。对内部基础设施进行配套修缮提升。二期盘活周边35亩闲置用地，建设标准厂房4.67万平方米，其中包括:建设茶叶标准化制作中心，配备清洁化、智能化的综合摇青机、杀青机、揉捻机、烘干机等设备；建设茶叶技术研究中心，添置色谱仪、光谱仪、检测仪等设备</t>
  </si>
  <si>
    <t>一季度完成实施方案、预算等前期工作并组织进场施工；二季度部分项目施工；三季度部分项目施工；四季度部分项目完工</t>
  </si>
  <si>
    <t>国营福建省永春北硿华侨茶果场 
农文旅集团</t>
  </si>
  <si>
    <t>2511-350525-04-01-139945</t>
  </si>
  <si>
    <t>完成项目规划设计</t>
  </si>
  <si>
    <t>名门商贸服务项目</t>
  </si>
  <si>
    <t>购置温泉小区三楼店面，建设商贸场所2500平方米，进行装修改造，配套美国、德国等进口音响设备，提供良好环境</t>
  </si>
  <si>
    <t>一季度进行店面购置及方案设计；二季度开工建设；三季度完工投用</t>
  </si>
  <si>
    <t>永春名门娱乐有限公司</t>
  </si>
  <si>
    <t>2505-350525-04-01-551702</t>
  </si>
  <si>
    <t>东关三产融合示范园项目</t>
  </si>
  <si>
    <t>依托北硿华侨茶厂旧茶叶仓库进行改造、提升，建设永春风物、特产选品中心8000平方米、展销中心7000平方米、游客服务中心2000平方米，建设园区道路1公里，供水、污水设施6公里，开发、经营永春特色产品，打造三产融合示范园</t>
  </si>
  <si>
    <t>一季度进行方案设计；二季度对旧茶叶仓库进行提级改造；三季度购置研发、直播等设备，开发永春特色产品；四季度部分项目完工投用</t>
  </si>
  <si>
    <t>国营福建省永春北硿华侨茶果场</t>
  </si>
  <si>
    <t>2512-350525-04-01-328682</t>
  </si>
  <si>
    <t>创意产业</t>
  </si>
  <si>
    <t>项目招商对接中</t>
  </si>
  <si>
    <t>永春县东关桥及周边文旅提升工程</t>
  </si>
  <si>
    <t>1.在省级文物保护单位东关桥及周边区域，实施建筑立面改造、印尼风情园、半岛湿地公园提升、露营基地打造、周边道路及广场提升等项目，进一步提升旅游基础设施建设
2.引进第三方合作团队，将东关桥周边打造成集东关桥历史文化、归侨生活文化、移民休闲文化、水仙茶文化以及湿地公园生态旅游等于一体的环湖生态人文旅游圈</t>
  </si>
  <si>
    <t>一季度对整体进行规划设计；二季度对印尼风情园进行改造提升；三季度对湿地公园周边道路提级改造；四季度建设露营基地</t>
  </si>
  <si>
    <t>永春县东关镇人民政府</t>
  </si>
  <si>
    <t>泉水移[2025]3号</t>
  </si>
  <si>
    <t>东关桥周边路灯、栏杆等基础设施</t>
  </si>
  <si>
    <t>永春安腾十里桃源项目</t>
  </si>
  <si>
    <t>规划用地118亩，建设度假酒店、商业服务配套、文旅地产、文娱内容植入等，打造一个集旅游度假、文化传播、人文交流及休闲颐养为一体的国际度假区</t>
  </si>
  <si>
    <t>一季度完成07地块建筑修缮加固；二季度完成07地块建筑内外部装修和周边环境提升并投入运营；三季度进行08地块规划设计；四季度完成08地块工程规划设计、施工许可证手续报批工作，启动开工事宜</t>
  </si>
  <si>
    <t>安腾集团有限公司</t>
  </si>
  <si>
    <t>2410-350525-04-01-871363</t>
  </si>
  <si>
    <t>完成旧政府地块改造升级建设、景区慢行道路建设、初步完成荔枝园林景观打造</t>
  </si>
  <si>
    <t>北溪文苑景区生态文旅综合提升项目</t>
  </si>
  <si>
    <t>改造木栈道300米，提升改造客房62间，更新电梯2部，完成供水管网改造，升级酒店系统，完善提升景区基础设施，含道路等游览通行设施改造升级、监控等</t>
  </si>
  <si>
    <t>一季度完成客房改造，电梯更新；二季度完成，供水管网改造、酒店系统升级和基础设施改造</t>
  </si>
  <si>
    <t>福建省北溪旅游开发有限公司</t>
  </si>
  <si>
    <t>2508-350525-04-01-343989</t>
  </si>
  <si>
    <t>完成木栈道改造</t>
  </si>
  <si>
    <t>陈荣祖文化园旅游基础配套设施项目</t>
  </si>
  <si>
    <t>总建筑面积692平方米，建设藏经阁，食堂、停车场等，完善铺下至文化园道路5公里</t>
  </si>
  <si>
    <t>一季度进行藏经阁建设；二季度进行食堂、道路建设，藏经阁完工；三季度进行停车场建设，食堂、道路完工；四季度完成停车场施工和配套设施建设</t>
  </si>
  <si>
    <t>永春陈荣祖文化研究会</t>
  </si>
  <si>
    <t>2106-350525-04-05-442117</t>
  </si>
  <si>
    <t>完成场地平整</t>
  </si>
  <si>
    <t>仙夹短剧基地项目</t>
  </si>
  <si>
    <t>流转改造古厝10余栋，约9000平方米，打造多题材拍摄场景，建设完善服装、道具、摄影器械、场景搭建、专业摄影棚等服务配套，购置拍摄专用设备；建设仙夹短剧基地演艺中心，配备食堂和宿舍60间等；建设休闲步道13公里， 对路面进行古砖铺设、建设休息凉亭、种植乡土树种1万株（银杏、松木、油茶）及亮化工程；新建停车场一处，约350平方米55个车位</t>
  </si>
  <si>
    <t>一季度完成仙夹短剧基地演艺中心改造提升；二季度进行古厝改造；三季度进行步道建设和树种种植；四季度停车场建设和亮化工程建设</t>
  </si>
  <si>
    <t>永春县仙夹镇夹际村村民委员会</t>
  </si>
  <si>
    <t>2511-350525-04-05-164714</t>
  </si>
  <si>
    <t>完成仙夹短剧基地演艺中心改造提升</t>
  </si>
  <si>
    <t>仙夹镇漆艺产业综合发展中心一期建设项目</t>
  </si>
  <si>
    <t>拟租赁改造龙美旧小学，总面积约2000平方米，建设漆艺展销中心、大师设计室、大师工作室、学徒制作工坊、人才交流室、直播间、销售空间等，配备作品阴干房、半成品陈列室及原材料厂库等，以及采购3D打印设备、激光雕刻机等设备；建成竹胎漆器的设计、制作、销售、推广全流程中心</t>
  </si>
  <si>
    <t>一季度进行场地空间布局设计；二季度场地提升改造；三季度进行设备购置，安装；四季度完成项目施工</t>
  </si>
  <si>
    <t>福建省竹森文化传媒有限公司</t>
  </si>
  <si>
    <t>2511-350525-04-01-530280</t>
  </si>
  <si>
    <t>创意服务</t>
  </si>
  <si>
    <t>泉州技师学院电商实训基地</t>
  </si>
  <si>
    <t>拟由泉州技师学院、永春县永绿林业发展有限公司、福建永商网红城发展有限公司三方合作，改造永商网红城原有2栋建筑，新增实训空间、学生宿舍等，打造集学生实训、技能提升、创业孵化和本地产品推广于一体的现代化电商实训平台</t>
  </si>
  <si>
    <t>一季度实训空间、学生宿舍改造施工；二季度改造施工，设备采购；三季度投用</t>
  </si>
  <si>
    <t>福建永商网红城发展有限公司</t>
  </si>
  <si>
    <t>吴岭村嵌入式康养基地</t>
  </si>
  <si>
    <t>建设康养综合服务中心1座，为老年人提供医疗、康复保健等健康卫生服务，可为失能、半失能和有需求老年人提供床位100张</t>
  </si>
  <si>
    <t>一季度完成服务中心建设</t>
  </si>
  <si>
    <t>永春县湖洋镇吴岭村村民委员会</t>
  </si>
  <si>
    <t>健康产业</t>
  </si>
  <si>
    <t>永春县锦斗冷链物流园</t>
  </si>
  <si>
    <t>锦斗镇
蓬壶镇
坑仔口镇
桂洋镇</t>
  </si>
  <si>
    <t>总建筑面积约6万平方米，建设物流加工配送园区、交易综合服务中心、冷库及相关配套设施等；其中：物流加工配送园区建筑面积9322平方米；交易综合服务中心建筑面积5855平方米，冷库建筑面积1.46万平方米；配送转运中心建筑面积2755平方米，停车位约700个；配套服务及设备用房6667平方米；配套物流园区内道路5公里、综合排水排污管网7公里及其他附属配套设施等</t>
  </si>
  <si>
    <t>一季度完成农产品交易及转运中心勘察设计；二季度完成农产品交易及转运中心施工图设计；三季度完成农产品交易及转运中心图审、财审、招投标并开工；四季度进行农产品交易及转运中心主体施工</t>
  </si>
  <si>
    <t>永春县通兴建设发展有限公司</t>
  </si>
  <si>
    <t>交通运输局</t>
  </si>
  <si>
    <t>完成子项目锦斗互通项目建设，完成子项目永春县中部农产品交易中心方案规划</t>
  </si>
  <si>
    <t>4000多万购买坑仔口宏美纸业、桂洋金沙水泥厂</t>
  </si>
  <si>
    <t>永春冷链物流园</t>
  </si>
  <si>
    <t>分二期建设，总建筑面积13.7万平方米。一期建筑面积约10.5万平方米，新建冷藏库、冷链服务中心，多功能仓库、物流中转站，农产品交易中心，电商物流中心，配套冷链物流等相应设备，设置挡土墙，设置园内道路、停车场(含充电桩)、消防、配电、亮化、绿化、污水处理等；二期新建电商物流中心，建筑面积约3.2万平方米，配套相应设备，设置挡土墙，设置园内道路、停车场(含充电桩)、消防、配电、亮化、绿化、污水处理等</t>
  </si>
  <si>
    <t>一季度进行前期方案设计；二季度进行图审预算；三季度完成招投标并开工建设；四季度进行场地平整和桩基施工</t>
  </si>
  <si>
    <t>榜头社区酒店项目</t>
  </si>
  <si>
    <t>建设用地面积约5473平方米，约8.2亩，建设可分割商业约2.7万平方米，部分可作为酒店</t>
  </si>
  <si>
    <t>一季度项目前期方案设计；
二季度规划审批、前期手续办理；
三季度工程招投标并开工建设；
四季度场地平整，桩基施工</t>
  </si>
  <si>
    <t>永春县博发生物医药投资有限责任公司</t>
  </si>
  <si>
    <t>2505-350525-04-01-547754</t>
  </si>
  <si>
    <t>完成方案设计</t>
  </si>
  <si>
    <t>三、农林水利：75个</t>
  </si>
  <si>
    <t>王柏洋食用菌基地</t>
  </si>
  <si>
    <t>建设80亩食用菌生产基地，总建筑面积5万平方米，建设标准生产大棚20个，配置喷灌、货架、装袋机、搅拌机、输送带等设备</t>
  </si>
  <si>
    <t>一季度完成项目备案等手续；二季度完成生产大棚建设；三季度竣工投用</t>
  </si>
  <si>
    <t>福建省山歌小镇盈绿林业有限责任公司</t>
  </si>
  <si>
    <t>农林水利</t>
  </si>
  <si>
    <t>农业</t>
  </si>
  <si>
    <t>云禾农文旅项目</t>
  </si>
  <si>
    <t>新建农产品粗加工一二三产融合发展基地，一产培育高山蔬菜与农作物，二产计划建设山地鸡养殖场，年养殖山地鸡约400万羽，预计达产日销售1万只；三产设研学、旅游体验区</t>
  </si>
  <si>
    <t>一季度完成项目前期手续办理；二季度开工，完成土地开荒清表，种植农作物；三季度完成养殖区、研学区、旅游体验区建设；四季度竣工投用</t>
  </si>
  <si>
    <t>泉州市向往文化旅游管理有限公司</t>
  </si>
  <si>
    <t>2509-350525-04-01-577974</t>
  </si>
  <si>
    <t>完成项目备案、一二三产融合项目申报等前期手续办理</t>
  </si>
  <si>
    <t>永春县苏合水库</t>
  </si>
  <si>
    <t>水库总库容106.6万立方米，工程规模为小(1)型水库，拟定挡水大坝为堆石混凝土重力坝；最大坝高为49.0米，坝顶总长131.0米，坝顶厚4.0米；工程等别为Ⅳ等，主要建筑物为4级建筑物，次要及临时建筑物为5级</t>
  </si>
  <si>
    <t>一季度大坝完成至30%；二季度大坝完成至60%；三季度大坝完成至80%；四季度完成大坝主体及配套设施建设，投用</t>
  </si>
  <si>
    <t>福建省山歌小镇旅游有限公司</t>
  </si>
  <si>
    <t>水利局</t>
  </si>
  <si>
    <t>3505252309290705</t>
  </si>
  <si>
    <t>水利</t>
  </si>
  <si>
    <t>完成大坝建设完成30%</t>
  </si>
  <si>
    <t>油茶种植及加工生产项目</t>
  </si>
  <si>
    <t>种植油茶400亩，新建一座厂房2400平方米，购置自动化喷灌设备、全自动脱壳机、全自动粉碎机、全自动蒸汽机、全自动搅拌机、全自动榨油机，预计年可生产油茶上万斤，年产值200余万元</t>
  </si>
  <si>
    <t>一季度完成土地流转并采购油茶树苗进行种植，园区道路平整； 二季度完成园区道路建设及厂房建设设施农用地审批等前期手续办理；三季度完成厂房基础建设；四季度完成厂房建设装修，引进榨油设备，投用</t>
  </si>
  <si>
    <t>永春县福丰生态茶业有限公司</t>
  </si>
  <si>
    <t>2501-350525-04-01-157375</t>
  </si>
  <si>
    <t>横口乡五叶木通种植基地项目</t>
  </si>
  <si>
    <t>种植98亩五叶木通，新建一座1300平方米厂房，新建两条沟渠，新建两条流水线，一条木通果包装流水线，购买清洗设备、分级筛选设备、包装设备等，一条木通切片流水线，购买切片设备、烘干设备等</t>
  </si>
  <si>
    <t>一季度完成土地流转，并采购五叶木通进行种植，完成2条沟渠建设；二季度完成厂房新建并引进木通设备，投产</t>
  </si>
  <si>
    <t>永春县稻香农业发展有限公司</t>
  </si>
  <si>
    <t>2504-350525-04-01-856726</t>
  </si>
  <si>
    <t>横口水文化教育基地项目</t>
  </si>
  <si>
    <t>用地12亩，新建水文化、水利工程科普用房一座，配套建设道路、围墙、给排水、供配电、消防、环卫等附属工程，集水情知识普及、水文化展示、水科普宣教于一体，形成特色鲜明的水文化教育内容</t>
  </si>
  <si>
    <t>一季度完成项目设计、预算；二季度完成项目招投标；三季度进行科普用房基础建设，完成设备预订购；四季度完成科普用房建设，完成设备及配套基础设施建设，投用</t>
  </si>
  <si>
    <t>永春县横口乡金溪水电站</t>
  </si>
  <si>
    <t>2505-350525-04-01-350181</t>
  </si>
  <si>
    <t>晋江流域（横口乡段）水生态环境综合治理工程（二期）</t>
  </si>
  <si>
    <t>新建人工湿地2.7万平方米，其中湿地一面积1.7万平方米，建设生态滤坝2座、步道248米、观景平台1处；湿地二面积9930平方米，建设生态滤坝2座、人工浮岛3处共117平方米；新建河道缓冲带6.1万平方米，其中A地块3万平方米，B地块1.2万平方米，C地块1.2万平方米，D地块7201平方米；建设生态沟渠1914米；建设生态护岸1850米</t>
  </si>
  <si>
    <t>一季度完成项目设计、预算、招投标等前期手续，开工建设；二季度完成项目建设，投用</t>
  </si>
  <si>
    <t>永春县横口乡人民政府</t>
  </si>
  <si>
    <t>已批复</t>
  </si>
  <si>
    <t>永春县环丰农林设备购置项⽬</t>
  </si>
  <si>
    <t>对4栋猪舍进⾏养殖全流程电⽓化、智能化改造，购置猪舍（含育肥舍、分娩舍、配怀舍、保育舍、公猪舍等）围栏系统、养殖设备、饲喂设备、饮⽔设备、粪污处理设备，并配备⽔线、照明、环控、料线、报警等系统，实现全场线流程效率提升</t>
  </si>
  <si>
    <t>一季度完成设备采购，二季度完成设备安装调试，投产</t>
  </si>
  <si>
    <t>永春县环丰农林发展有限公司</t>
  </si>
  <si>
    <t>2504-350525-04-01-148912</t>
  </si>
  <si>
    <t>横口乡云贵村产业发展项目</t>
  </si>
  <si>
    <t>提升改造金山寨茶园1000亩、改造改种新品种茶园1500亩，提高茶叶品质，打造高山有机生态丰产茶园基地，推动有机认证。改造提升金山寨旧茶叶厂房1200平方米，电线线路改造铜线1000米，更新购买摇青机、杀青机，真空包装机等制茶机械设备，对茶叶进行精加工、优化制茶工艺;办理SC生产许可。新建电商服务平台，对产品进行设计包装，推出高端礼盒茶、小罐茶等文创产品，提高产品附加值，发展线上线下销售渠道。全面提升茶园基础设施，新建栈道2000米，金山寨茶园机耕道路提级改造3000米，提升生产生活供水灌溉系统，建设蓄水池1座，铺设主副管道等基础设施。流转村内土地100亩，种植本地生姜，建设生姜清洗、切片、烘干简易生产线1条，初加工生产干姜片、姜粉，增加村财收入。建设乡村群众休闲广场3000平方米，配套建设休闲步道2.4公里、路灯、观景台等旅游基础设施</t>
  </si>
  <si>
    <t>一季度完成土地流转，完成金山寨茶园机耕道路提级改造、完成蓄水池建设及管道铺设等；二季度完成生姜种植、电商平台、休闲广场建设等；三季度完成产品文创设计</t>
  </si>
  <si>
    <t>永春县横口乡云贵村村民委员会</t>
  </si>
  <si>
    <t>2511-350525-04-01-287947</t>
  </si>
  <si>
    <t>新坂蛋鸡产业化及生态种植综合开发二期项目</t>
  </si>
  <si>
    <t>设施农用地70.9亩，建设蛋鸡养殖舍、有机肥加工房2万平方米，购置全自动化蛋鸡养殖设备、蛋品分级包装设备，有机肥发酵生产设备。建设年产蛋鸡养殖存栏200万羽、鸡蛋3.5万吨，鸡肉4000吨、有机肥5万吨的生产线</t>
  </si>
  <si>
    <t>一季度进行4、5#厂房建设；二季度进行6、7#厂房建设；三季度进行7、8#厂房建设；四季度进行部分设备安装</t>
  </si>
  <si>
    <t>福建省初阳农业开发有限公司</t>
  </si>
  <si>
    <t>2504-350525-04-01-698373</t>
  </si>
  <si>
    <t>畜牧业</t>
  </si>
  <si>
    <t>完成园区三通一平建设，完成1-2#厂房建设并开始进行3#厂房建设</t>
  </si>
  <si>
    <t>涂山蛋鸡综合开发二期项目</t>
  </si>
  <si>
    <t>设施农用地60亩，建设蛋鸡养殖舍、蛋品车间、有机肥车间，购置智能化蛋鸡养殖设备、蛋品分选包装设备、有机肥发酵设备，年产鸡蛋16500吨，鸡肉1500吨，有机肥25000吨</t>
  </si>
  <si>
    <t>一季度进行前期手续办理；二季度进行土石方开挖；三季度进行基础建设；四季度进行厂房建设</t>
  </si>
  <si>
    <t>福建省佳阳农业开发有限公司</t>
  </si>
  <si>
    <t>2511-350525-04-01-927295</t>
  </si>
  <si>
    <t>完成项目备案，进行土地征迁流转</t>
  </si>
  <si>
    <t>大荣村农文旅综合开发项目</t>
  </si>
  <si>
    <t>租用荣盛小区办公场所200平方米，建设农业展示厅，租赁闲置山地700亩，建设基地道路、沿河步道等其他旅游基础配套设施，建设柑橘、油茶、生姜等种植基地700亩，购买种植机械、喷灌系统等设备，建成后年产柑橘、油茶、生姜等1500吨</t>
  </si>
  <si>
    <t>一季度进行前期手续办理、办公场所租赁、土地流转、作物种植、道路、沿河步道等建设；二季度完成作物种植、道路、沿河步道等建设、投入使用</t>
  </si>
  <si>
    <t>永春县下洋镇大荣村村民委员会</t>
  </si>
  <si>
    <t>2511-350525-04-01-320479</t>
  </si>
  <si>
    <t>完成项目备案，进行土地流转</t>
  </si>
  <si>
    <t>永春县下洋镇水土流失综合治理项目(二期)</t>
  </si>
  <si>
    <t>对下洋镇下洋村、上姚村、曲斗村、大荣村等村进行水土流失综合治理，综合治理面积500.16公顷，进行河道整治、封禁，同时新建护岸、步道、植草砖广场等</t>
  </si>
  <si>
    <t>一季度完成项目规划设计、招投标、水土流失综合治理、河道整治、护岸、步道、植草砖广场等建设，投入使用</t>
  </si>
  <si>
    <t>未立项</t>
  </si>
  <si>
    <t>完成项目备案，进行项目设计</t>
  </si>
  <si>
    <t>七斗农业综合开发项目</t>
  </si>
  <si>
    <t>租用曲斗村部办公楼200平方米，租赁闲置山地、田地600亩，建设油茶、辣椒、丝瓜等种植基地600亩，购买种植机械、喷灌系统、榨油系统等设备，建成后年产油茶、辣椒、丝瓜等550吨</t>
  </si>
  <si>
    <t>一季度进行前期手续办理、办公场所租赁、土地流转、作物种植、设备采购；二季度完成作物种植、设备安装、投入使用</t>
  </si>
  <si>
    <t>永春七斗农业有限公司</t>
  </si>
  <si>
    <t>2511-350525-04-01-977487</t>
  </si>
  <si>
    <t>林下经济综合开发二期项目</t>
  </si>
  <si>
    <t>流转上姚村、溪塔村、大荣村等村闲置山地300亩，种植竹荪、黄精、艾草等300亩，同时建设1000平方米艾草仓储中心，建成后年产竹荪10吨、黄精15吨、艾草15吨</t>
  </si>
  <si>
    <t>一季度进行前期手续办理、土地流转、竹荪、黄精、艾草等种植；二季度进行艾草仓储中心建设，三季度投入使用</t>
  </si>
  <si>
    <t>永春云山源农林科技有限公司</t>
  </si>
  <si>
    <t xml:space="preserve">2511-350525-04-01-983364 </t>
  </si>
  <si>
    <t>林业</t>
  </si>
  <si>
    <t>黄花菜产业园建设项目</t>
  </si>
  <si>
    <t>建设黄花菜示范基地1000余亩,基地建设内容：新改种植1000多亩，30亩喷灌设施，1个40吨的不锈钢蓄水池及相关配套设施，建设园区生产路10公里</t>
  </si>
  <si>
    <t>一季度完成项目前期准备工作并开工建设；二季度完成机耕路10千米建设；三季度完成相关基础设施建设；四季度完成1000亩黄花菜的新改种植</t>
  </si>
  <si>
    <t>永春县皇古黄花菜专业合作社</t>
  </si>
  <si>
    <t>乌龙茶生态茶园建设及初、精制生产线建设项目</t>
  </si>
  <si>
    <t>改造标准化厂房6000平方米，建设佛手小院，购置除尘防护设施3套，建设乌龙茶智能化、自动化生产线2条以及乌龙茶发花生产线2条。电力增容及配套设施，扩宽园区主干道5公里，园区道路15公里，园区步道6公里，高位池5座及自动化喷灌设施，配套景观花廊大道2公里、景观亭2个，水渠5公里 ，引进新品种改造茶园1000亩，种植珍贵景观树种1000棵</t>
  </si>
  <si>
    <t>一季度完成厂房改造以及硬化园区；二季度完成电力增容及配套相应设施；三季度购置设备；四季度完成乌龙茶自动化生产线建设</t>
  </si>
  <si>
    <t>永春县魁斗莉芳茶厂</t>
  </si>
  <si>
    <t>银屏生态茶园建设项目</t>
  </si>
  <si>
    <t>对原有土地200亩进行土壤改良，建设节水灌溉系统 ，建设蓄水池 ，铺设智能滴灌管道 200亩，配套水质过滤与压力控制系统，用于种植茶叶。建设清洁化生产车间1800平方米、分拣车间、包装车间，配备自动化包装生产线 4条，同时建设低温保鲜仓库 800平方米，购置农药残留速测仪、农用运输车等</t>
  </si>
  <si>
    <t>一季度完成土壤改良以及基础设施建设；二季度完成车间建设以及设备调试；三季度完成设备调试并投产</t>
  </si>
  <si>
    <t>永春县银屏生态农业专业合作社</t>
  </si>
  <si>
    <t>华锋生态茶园</t>
  </si>
  <si>
    <t>引进新品种和茶园改造、乌龙茶自动化毛茶加工生产线一条，自动化自动生产线、水力喷灌和水渠投入、园区步道和园区路</t>
  </si>
  <si>
    <t>一季度引进新品种；二季度开始茶园改造；三季度建设乌龙茶自动化毛茶加工生产线、自动化自动生产线；四季度完成水力喷灌和水渠建设</t>
  </si>
  <si>
    <t>福建省永春县华锋茶叶股份有限公司</t>
  </si>
  <si>
    <t>改造</t>
  </si>
  <si>
    <t>云珩生态农业项目</t>
  </si>
  <si>
    <t>进行官坑至多肉种植基地400米道路硬化工程；建设挡土墙、灯阳坊、管理房；新购置安装花架及大棚智能设备</t>
  </si>
  <si>
    <t>一季度完成土地流转，挡土墙、大棚建设；二季度设备调试，安装遮阳网、移动苗床等设备，试投产</t>
  </si>
  <si>
    <t>永春县云珩生态农业有限公司</t>
  </si>
  <si>
    <t>2510-350525-04-01-608440</t>
  </si>
  <si>
    <t>开始进行挡土墙建设</t>
  </si>
  <si>
    <t>佰晟养殖设施改造及道路硬化</t>
  </si>
  <si>
    <t>项目用地总面积100亩，种植油茶75亩，改建粪污处理中心面积1500平方米、改造全自动漏缝式猪舍面积1500平方米、增加污水事故贮存池面积600平方米、新建宿舍及办公楼面积200平方米、道路硬化面积2000平方米</t>
  </si>
  <si>
    <t>一季度规划设计；二季度建设宿舍和道路；三季度改建粪污处理中心；四季度猪舍建设</t>
  </si>
  <si>
    <t>永春佰晟养殖有限公司</t>
  </si>
  <si>
    <t>2502-350525-04-02-275071</t>
  </si>
  <si>
    <t>玉乡农业仓储项目</t>
  </si>
  <si>
    <t>流转土地700亩，种植生姜，配套建设1500平方米冷链冻库仓储及400平方米配送中心。主要建筑物面积1600平方米，新增生产能力(或使用功能):年仓储生姜2万吨以上</t>
  </si>
  <si>
    <t>一季度完成700亩土地流转签约与备案；二季度启动冷链冻库、配送中心地基施工与主体搭建，平整土地；三季度主体施工；四季度装修收尾</t>
  </si>
  <si>
    <t>福建玉乡农业科技有限公司</t>
  </si>
  <si>
    <t>25-11-350525-04-01-539145</t>
  </si>
  <si>
    <t>已完成用地流转，场地平整</t>
  </si>
  <si>
    <t>兴亿养殖技改</t>
  </si>
  <si>
    <t>改造猪舍8000平方米，配套建设沼气池、异味发酵床等设施，购买饲料加工设备、自动化养殖等相关设备，开通硬化道路3公里</t>
  </si>
  <si>
    <t>一季度道路硬化、改造猪舍；二季度竣工投产</t>
  </si>
  <si>
    <t>泉州兴亿养殖有限公司</t>
  </si>
  <si>
    <t>2402-350525-04-01-148838</t>
  </si>
  <si>
    <t>进行异味发酵床建设</t>
  </si>
  <si>
    <t>福缘生态果蔬项目</t>
  </si>
  <si>
    <t>流转约400亩土地，建设智能大棚15亩，用于规模化种植各类优质无公害果蔬，配套建设蓄水池及仓库</t>
  </si>
  <si>
    <t>一季度进行土地流转签约与备案，确定大棚建设方案；二季度启动大棚地基施工与主体搭建；三季度完成大棚建设投产使用</t>
  </si>
  <si>
    <t>永春福缘农业有限公司</t>
  </si>
  <si>
    <t>完成初步设计，进行土地流转</t>
  </si>
  <si>
    <t>油茶林等经济作物基地建设</t>
  </si>
  <si>
    <t>进行1000亩油茶林种植养护，新建百吨级蓄水池2座，建设智能化喷灌设备</t>
  </si>
  <si>
    <t>一季度完成200亩油茶林种植养护；二季度完成200亩油茶林种植养护；三季度完成600亩油茶林养护，完成百吨蓄水池建设；四季度完成智能化喷灌设备建设</t>
  </si>
  <si>
    <t>永春县永桂生态产业有限公司</t>
  </si>
  <si>
    <t>山支智慧农业项目</t>
  </si>
  <si>
    <t>流转土地500亩，进行4公里机耕路建设，购置农机等设备，搭建智慧灌溉系统，进行生姜的生产销售</t>
  </si>
  <si>
    <t>一季度完成500亩土地流转；二季度进行机耕路建设；三季度机耕路建设，进行农机设备购置；四季度完成智慧灌溉系统建设</t>
  </si>
  <si>
    <t>泉州山支农产品供应链有限公司</t>
  </si>
  <si>
    <t>韩国美艳多项目</t>
  </si>
  <si>
    <t>项目一期：流转土地300亩，建设全智能化农业设施大棚30亩，配套建设机耕路、灌溉水渠、研发实验室等，打造菌菇及玫瑰花种植培育基地。项目二期：流转土地400亩，建设厂房5000平方米，引进果蔬脱水烘干加工、精油提炼等生产线，打造高端农产品生产外销基地</t>
  </si>
  <si>
    <t>一季度完成项目设计、土地流转、用地报批等前期手续；二季度项目一期开工建设；三季度进行机耕路、水渠、大棚等施工；四季度购置设备，进行试投产</t>
  </si>
  <si>
    <t>韩国美艳多（株）式会社</t>
  </si>
  <si>
    <t>桂洋镇农业社会化服务项目</t>
  </si>
  <si>
    <t>引进先进的连续式谷物烘干设备集群，建设日烘干处理能力达到30吨以上烘干中心；同时建设永春县西部育秧中心1个，配套建设现代化育秧大棚、自动化播种流水线、恒温催芽室等设施</t>
  </si>
  <si>
    <t>一季度进行设计、财审及招投标等前期工作；二季度开工建设，购置设备、建设温室大棚等；第三季度投产</t>
  </si>
  <si>
    <t>福建省永春大白岩乡村旅游开发有限公司</t>
  </si>
  <si>
    <t>2510-350525-04-01-471955</t>
  </si>
  <si>
    <t>完成项目选址等前期手续。</t>
  </si>
  <si>
    <t>永春县暗坑水库下游河道安全防护工程</t>
  </si>
  <si>
    <t>新建堤防及护岸长2公里，设置水位尺、标识牌 、警示牌</t>
  </si>
  <si>
    <t>一季度进行项目设计等前期手续；二季度开工建设，进行护岸挡土墙建设；三季度进行护岸两岸景观建设；四季度完工</t>
  </si>
  <si>
    <t>永春县桂洋镇人民政府</t>
  </si>
  <si>
    <t>完成前期设计</t>
  </si>
  <si>
    <t>桂洋镇生态清洁小流域综合治理及水土流失治理项目</t>
  </si>
  <si>
    <t>项目分为两部分，一是对坑仔口溪小流域进行生态清洁，建设生态河岸1000米，清淤清障1000米，绿化美化河岸200米；二是对坡耕地水土流失治理。建设机耕路2公里，建设蓄水池2个，治理坡耕地500亩，封禁治理1000亩</t>
  </si>
  <si>
    <t>一季度进行项目前期设计；二季度进行项目设计、招投标等前期手续；三季度开工建设，预计完成生态河岸建设500米；四季度项目投产</t>
  </si>
  <si>
    <t>进行前期设计</t>
  </si>
  <si>
    <t>锦斗镇同博茶产业项目</t>
  </si>
  <si>
    <t>拟流转锦溪村矿柑橘园林地700亩地，规划建设标准化水仙茶园，含茶叶加工厂1300平方米，闽南水仙种植区200多亩，核心种植区130亩、良种育苗区20亩、生态防护带8亩。配套建设水肥一体化系统，采购茶叶自动生产线2条，涵盖杀青、揉捻、烘干、筛选等全流程设备，配套茶叶品质检测仪器、智能温控系统；打造集中、连片型的现代化水仙茶产业基地</t>
  </si>
  <si>
    <t>一季度完成茶园设施建设；二季度完成配套设备建设</t>
  </si>
  <si>
    <t>永春县同博农业发展有限公司</t>
  </si>
  <si>
    <t>九斗九制熟地项目</t>
  </si>
  <si>
    <t>流转林地300亩建设标准化生地种植基地，同步升级改造4000平方米厂房，建设2条熟地智能化加工线；建设300平方米熟地文化展示馆1个及景区直营门店，购入熟地3000斤，配套热泵烘干机用于存放、展示；打造集观光工厂、观光农业、文旅销售为一体的全产业链，传承熟地文化</t>
  </si>
  <si>
    <t>一季度完成厂房建设及设备采购</t>
  </si>
  <si>
    <t>泉州永春乌髻文化产业有限公司</t>
  </si>
  <si>
    <t>永春县祥农农副产品生态种植与深加工一体化项目</t>
  </si>
  <si>
    <t>项目规划建设标准化种植基地及农产品加工配送中心，配套完善环保处理及冷链物流设施，打造从生产到销售的全产业链体系。项目建筑面积约800平方米，总投资3011万元，其中建筑工程投资1000万元（建设采集产品的临时储藏室、晒场、烘干分拣场、育苗场等），设备购置投资1800万元（竹材旋切机、截断机、破片机、拉丝机、烘干机、粉碎机等），其他费用211万元</t>
  </si>
  <si>
    <t>一季度完成基础施工；二季度推进土建工程，开展设备采购；三季度完成设备安装</t>
  </si>
  <si>
    <t>永春县祥农农副产品有限公司</t>
  </si>
  <si>
    <t>完成土地批复</t>
  </si>
  <si>
    <t>永春县桂洋镇暗坑水库工程</t>
  </si>
  <si>
    <t>总库容为270万立方米，挡水建筑物为混凝土砌石重力坝，坝顶171.0米，最大坝高49.7米，水库为年调节的小(一)型水库，主要工程任务为供水和灌溉</t>
  </si>
  <si>
    <t>一季度防汛路和管理房等配套设施建设；二季度完成配套设施建设；三季度完工验收</t>
  </si>
  <si>
    <t>2212-350500-04-01-831350</t>
  </si>
  <si>
    <t>大坝主体封顶</t>
  </si>
  <si>
    <t>永春呈祥乡珩坂水库</t>
  </si>
  <si>
    <t>新建一座以防洪为主，兼顾供水、灌溉的小（2）型水库，总库容78.8万立方米、防洪库容45万立方米、服务灌溉面积122亩；水库建成后，下游呈祥乡防洪标准将提高至20年一遇，保护人口1.2万人</t>
  </si>
  <si>
    <t>一季度大坝主体完成100%，桥梁A、B线安全防护栏杆、主体完成100%；
二季度完成项目竣工验收</t>
  </si>
  <si>
    <t>永春县恒祥文化发展旅游有限公司</t>
  </si>
  <si>
    <t>泉水审批[2024]4号</t>
  </si>
  <si>
    <t>主体工程完成80%，上坝道路（桥梁A、B线）工程完成80%</t>
  </si>
  <si>
    <t>苏坑镇乡村佛手茶产业融合项目</t>
  </si>
  <si>
    <t>包括流转土地500亩用于新开发佛手茶园，以及提升改造500亩生态防护林及景观建设。建设文旅康养综合体规划用地2.66万平方米，总建筑面积4.8万平方米，主要建设研发中心、接待中心、茶艺工法体验中心、游泳池、广场等，并完善茶园观光亭、玻璃栈道、停车场、给排水和通信等配套设施建设；购入制茶、茶园灌溉等全套设备</t>
  </si>
  <si>
    <t>一季度进行研发中心、接待中心、茶艺功法体验中心等建筑主体建设；二季度进行研发中心、接待中心、茶艺功法体验中心等建筑主体建设；三季度进行研发中心、接待中心、茶艺功法体验中心等建筑主体建设；四季度进行研发中心、接待中心、茶艺功法体验中心等建筑装修</t>
  </si>
  <si>
    <t>源榕（福建）农业科技有限公司</t>
  </si>
  <si>
    <t>2508-350525-04-01-915269</t>
  </si>
  <si>
    <t>进行厂房主体建设</t>
  </si>
  <si>
    <t>永春县壶东溪小流域2026年度省级水土流失综合治理项目</t>
  </si>
  <si>
    <t>综合治理措施面积1.25万亩，建设安全生态水系1900米；其中：封禁1.21万亩，坡改梯374.3亩（其中反坡梯田253.65亩、水平梯田120.6），机耕道路（混凝土，路面宽3.0米）1642米，排水沟1768米，蓄水池4口；安全生态水系包括新建生态护岸1067米，清淤清障1900米</t>
  </si>
  <si>
    <t>一季度开始进行坡改梯、机耕道路、排水沟、护岸建设；二季度进行坡改梯、机耕道路、排水沟、护岸建设；三季度进行河道清淤清障、蓄水池建设；四季度完成河道清淤清障和蓄水池建设，项目竣工</t>
  </si>
  <si>
    <t>永春县苏坑镇人民政府</t>
  </si>
  <si>
    <t>2507-350525-04-01-321016</t>
  </si>
  <si>
    <t>完成项目立项、项目预算审核等前期工作</t>
  </si>
  <si>
    <t>林下经济种植项目</t>
  </si>
  <si>
    <t>流转2000亩林地，建设3000平方米农用设施，购置黄精、岗梅苗和种植设备，进行黄精和岗梅种植</t>
  </si>
  <si>
    <t>一季度完成土地流转；二季度进行农用设施建设，进行黄精、岗梅苗购置；三季度完成农用设施建设，进行黄精和岗梅种植；四季度完成黄精和岗梅种植</t>
  </si>
  <si>
    <t>泉州青草园中药材种植有限公司</t>
  </si>
  <si>
    <t>2511-350525-04-01-758846</t>
  </si>
  <si>
    <t>达埔大寨尾森林康养基地项目（一期）</t>
  </si>
  <si>
    <t>项目占地约23亩，建设篆香广场、寻香云梯、桃香馆驿站采用钢结构建筑、听香廊采用钢构结构、桃香坪广场、云上香岭挑空栈道、沉香园斗香亭等</t>
  </si>
  <si>
    <t>一季度完成方案设计；二季度进行土地报批；三季度完成土地报批，启动项目建设；四季度完成篆香广场、寻香云梯、桃香馆等建设</t>
  </si>
  <si>
    <t>永春县永卓生态产业有限公司</t>
  </si>
  <si>
    <t>2512-350525-04-05-146732</t>
  </si>
  <si>
    <t>进行方案设计</t>
  </si>
  <si>
    <t>新溪现代农业基地项目</t>
  </si>
  <si>
    <t>建设1.8公里道路，购置种植机械及喷灌系统等设备，进行芦柑、沃柑等种植，发展现代观光农业</t>
  </si>
  <si>
    <t>一季度完成道路建设；二季度完成种植机械及喷灌系统等设备采购；三季度完成芦柑种植</t>
  </si>
  <si>
    <t>永春县达埔镇新溪村村民委员会</t>
  </si>
  <si>
    <t>闽发改备[2025]C100287号</t>
  </si>
  <si>
    <t>智慧农场项目</t>
  </si>
  <si>
    <t>建设蔬菜大棚5000平方米以上，进行土壤改良优化、配套一体化农业灌溉系统包括滴灌、喷淋技术等技术，种植玉米、菠菜、白菜等各类蔬菜，提高现状土地利用率</t>
  </si>
  <si>
    <t>一季度完成土地流转600亩以上，种植各类蔬菜100亩以上，建设基础农用水设施等配套设施；二季度流转土地1000亩以上，建设蔬菜大棚及轮耕种植各类蔬菜，项目竣工</t>
  </si>
  <si>
    <t>泉州顶宏农业发展有限公司</t>
  </si>
  <si>
    <t>2504-350525-04-01-750599</t>
  </si>
  <si>
    <t>完成项目备案、土地流转</t>
  </si>
  <si>
    <t>吾中村乡村振兴项目</t>
  </si>
  <si>
    <t>建设吾中卧龙山产业示范园区二期项目，对卧龙山茶果园进行全面提升改造建设，配套灌溉水池、滴灌、轨道运输等产业发展设施，以及购买农业机械设备，建设永春县水果出口标准化展销仓储物流中心700平方米，建设麻竹特色产业项目，对10亩麻竹园进行改造提升并提升建设通园区产业路230米；建设特色产业电商运行环境提升项目，安装铺格角落及周边路灯114盏，人居环境整治提升，电商直播平台中心提升，对镇区、铺街、吾峰路等周边进行绿化提升；改造青少年研学场所、宿舍和现有食堂，购置研学设备、更新食堂电器等；建设围墙，改造儿童活动场所并更新相应设备；开展河道清淤1.2公里；改造提升镇区污水处理厂1座</t>
  </si>
  <si>
    <t>一季度完成项目设计并开工；二季度进行示范园二期建设；三季度完成示范园二期建设，进行仓储物流中心建设；四季度完成物流中心建设及特色产业配套设施建设</t>
  </si>
  <si>
    <t>永春县吾峰镇吾中村民委员会</t>
  </si>
  <si>
    <t>2507-350525-04-01-390611</t>
  </si>
  <si>
    <t>和美乡村</t>
  </si>
  <si>
    <t>完成设计,特色产业电商运行环境提升项目建设完成</t>
  </si>
  <si>
    <t>400（省级350市级50）</t>
  </si>
  <si>
    <t>凤美农业产业园</t>
  </si>
  <si>
    <t>项目用地约300亩，土地流转120亩，建设蜜蜂养殖区50亩、中草药种植区100亩、优质果树区120亩种植特色果木6000株，以及场部和仓储中心2500平方米、蓄水池1200平方米，进行园区内部道路硬化8公里，配套建设采摘步道10公里、休憩亭20个，全面升级水电及智能灌溉系统</t>
  </si>
  <si>
    <t>一季度完成土地流转、施工许可证等前期手续，进场施工；二季度进行施工建设；三季度完成建设</t>
  </si>
  <si>
    <t>永春县石鼓镇凤美村村民委员会</t>
  </si>
  <si>
    <t>2512-350525-04-01-870268</t>
  </si>
  <si>
    <t>完成场部建设</t>
  </si>
  <si>
    <t>冠菌吾江现代化农业基地</t>
  </si>
  <si>
    <t>建设现代化蔬菜大棚约6000平方米，同步建设基地内部道路和沟渠，并购置灌溉系统、温控系统等设备，建设现代化农业生产基地，主要从事蔬菜、食用菌种植</t>
  </si>
  <si>
    <t>一季度完成规划土地流转等前期手续并施工建设；二季度完工</t>
  </si>
  <si>
    <t>福建省永春县冠菌现代农业发展有限公司</t>
  </si>
  <si>
    <t>五里街镇乡村振兴共富产业园</t>
  </si>
  <si>
    <t>集约化流转土地1000亩，采用标准化种植技术，打造芦柑、花卉、茶叶等多元化特色作物种植区；预计年产量达20吨，通过品牌化运营和产销联动，实现农业产值500万元，带动周边农户增收；新增建设用地11.6亩，新建标准化厂房1万平方米（含现代化车间、仓储及办公区），配套智能化装修及环保设施。引进自动化清洗、分拣、包装等农产品加工生产线10条，年加工能力20吨，覆盖鲜品处理、精深加工全链条。达产后预计新增工业产值2000万元，提升区域农产品附加值；建设智能管理智慧停车场，规划车位100个，集成车辆识别、充电桩等功能，服务园区物流及访客需求；安装分布式光伏发电系统，装机容量35千瓦，年发电量约4.2万度，降低园区碳排放20%以上，实现能源自给与可持续发展</t>
  </si>
  <si>
    <t>一季度标准化厂房装修，土地流转作物种植，厂房基础施工；二季度厂房主体建设；三季度厂房装修、配套设施施工及验收、土地流转收成</t>
  </si>
  <si>
    <t>永春县和美乡村产业发展有限公司</t>
  </si>
  <si>
    <t>2504-350525-04-01-105438</t>
  </si>
  <si>
    <t>吾边村移民村供水工程</t>
  </si>
  <si>
    <t>用地面积16.8亩，建设供水设施，设施用地面积1577.66平方米；配套内部道路长度410米，面积4182.82平方米</t>
  </si>
  <si>
    <t>一季度施工准备及拦水坝坝体基础施工；二季度拦水坝坝体、防汛道路、过渠桥浇筑施工；三季度拦水坝溢流面工程、取水系统和防洪护岸等施工；四季度坝体及防汛道路配套安装工程施工、竣工验收</t>
  </si>
  <si>
    <t>永水利（2025）53号</t>
  </si>
  <si>
    <t>完成林地报批和土地征收</t>
  </si>
  <si>
    <t>2000（中央）</t>
  </si>
  <si>
    <t>用地16.8；涉及林地报批16.8亩、用地报批2.36亩</t>
  </si>
  <si>
    <t>永春县东关镇润泽库区造福移民项目</t>
  </si>
  <si>
    <t>项目建设内容主要归纳为“一带，一圈”。
“一带”建设工程主要包括：滨河道路亮化8公里、村内道路修复工程864米、文化运动场地建设、平安库区工程、运营平台建设等；
“一圈”建设工程主要包括：河道清淤17400立方米、东关镇主入口提升面积825平方米、湖畔茶餐厅提升、4个停车场改造提升、湿地公园改造提升包括新增太空舱6个、服务中心、互动机器人、蝴蝶秋千等设施</t>
  </si>
  <si>
    <t>一季度纳入移民项目库获批；二季度完成方案审查、施工图设计；三季度完成招投标，部分开工建设；四季度部分建成投用</t>
  </si>
  <si>
    <t>闽水审批[2025]120号</t>
  </si>
  <si>
    <t>完成实施方案设计</t>
  </si>
  <si>
    <t>东关镇水土流失综合治理项目</t>
  </si>
  <si>
    <t>在东关镇北硿社区、龙门滩四级大坝周边、小湖洋景区及垵口角落等地实施水土流失综合治理工程，新建护岸，对河道进行清淤清杂，进行坡耕地建设，新建田埂竹节沟，水泥机耕道，田间道路等；进行绿化补植补种阔叶林并封禁管护</t>
  </si>
  <si>
    <t>一季度编制实施方案；二季度进行项目招投标等前期工作；三季度部分项目开工建设；四季度部分项目完工</t>
  </si>
  <si>
    <t>完成实施方案编制等前期工作</t>
  </si>
  <si>
    <t>科源蓝莓种植基地项目</t>
  </si>
  <si>
    <t>改建温室大棚50亩，用于蓝莓栽培，购置蓝莓种植、采摘设备30余套，年产蓝莓13万斤，产值1000余万元</t>
  </si>
  <si>
    <t>一季度完成蓝莓种植，设备购置并投产</t>
  </si>
  <si>
    <t>泉州科源生态农业科技有限公司</t>
  </si>
  <si>
    <t>2511-350525-0405-535239</t>
  </si>
  <si>
    <t>完成大棚改建</t>
  </si>
  <si>
    <t>虚白茶文化空间项目</t>
  </si>
  <si>
    <t>流转东里村豆磨古寨老茶园200亩，修复尖石老茶场，铺设茶历史文化壁画及文化长廊，设立接待室和茶文化展示空间；改造古厝4栋，约3500平方米，规划茶文化展示空间布局，设立茶文化民宿，打造集茶文化展示、体验于一体的场所；新建旅游步道3000米；购置制茶设备若干台，新增加水仙制茶线2条，野茶生产线2条</t>
  </si>
  <si>
    <t>一季度土地流转，完成旅游步道建设，进行古厝等空间设计；二季度进行老茶场改造，完成古厝改造；三季度购置设备，完成项目施工</t>
  </si>
  <si>
    <t>泉州市虚白农业有限公司</t>
  </si>
  <si>
    <t>2505-350525-04-01-619968</t>
  </si>
  <si>
    <t>完成土地流转，旅游步道建设</t>
  </si>
  <si>
    <t>德田村特色产业培育项目</t>
  </si>
  <si>
    <t>在德田村案山前及狮子形山集约流转160亩山地，高标准建设油茶种植-加工一体化基地:新开垦良种油茶60亩，同步硬化机耕道路、修建排渠2500米，引进榨油生产线3条；流转100亩良田打造生姜种植示范区，铺设机耕路2850米，配套250平方米冷库、120平方米厂房及储油罐2套，实现收储全程冷链；建成180平方米农产品展示中心，配齐展台、展架及数字宣传设备，构建“产加储销”全链体系，助推乡村振兴</t>
  </si>
  <si>
    <t>一季度完成土地流转和方案设计，进行山地开垦；二季度进行油茶、生姜种植；三季度进行机耕路建设、排渠修建及冷库建设；四季度进行农产品展示中心建设和设备购置</t>
  </si>
  <si>
    <t>永春县仙夹镇德田村村民委员会</t>
  </si>
  <si>
    <t>2511-350525-04-05-544838</t>
  </si>
  <si>
    <t>完成土地流转，方案设计</t>
  </si>
  <si>
    <t>溪西村茶树资源国家现代农业产业园项目</t>
  </si>
  <si>
    <t>拟流转土地300亩，打造水仙茶种植基地1座。改造提升闲置茶厂、传统水仙茶文化展厅1500平方米，改善提升闽南水仙发源地基础设施，砌筑围墙、修建排水沟、绿化园区空地，硬化老茶园区道路、耕作道路等</t>
  </si>
  <si>
    <t>一季度完成基础设施建设，水仙茶文化展馆改造建设，并完工投用</t>
  </si>
  <si>
    <t>永春县湖洋镇溪西村村民委员会</t>
  </si>
  <si>
    <t>2410-350525-04-01-409938</t>
  </si>
  <si>
    <t>完成招投标工作，施工进场</t>
  </si>
  <si>
    <t>湖洋镇锦凤村乡村治理综合提升项目</t>
  </si>
  <si>
    <t>拟对锦凤村全村进行综合开发，新建农副产品加工仓储中心1处、改造茶厂1座、改造农贸市场1座，建设凤山百果园基础设施并养护提升，对东溪仔河道实施提升工程</t>
  </si>
  <si>
    <t>一季度仓储中心、茶厂、农贸市场改造建设；二季度凤山百果园基础设施建设及养护提升、东溪仔溪河道工程施工并完工</t>
  </si>
  <si>
    <t>永春县湖洋镇锦凤村村民委员会</t>
  </si>
  <si>
    <t>淳湖生态农业项目</t>
  </si>
  <si>
    <t>流转土林地240亩，开通产业路3公里，建设仓库、加药房、鱼塘等，新增自动化净水、灌溉等设施设备，种植芦柑、橙等，打造现代农业示范基地</t>
  </si>
  <si>
    <t>一季度建设仓库；二季度竣工投产</t>
  </si>
  <si>
    <t>永春县淳湖生态农业有限公司</t>
  </si>
  <si>
    <t>2509-350525-04-01-245822</t>
  </si>
  <si>
    <t>完成流转，芦柑种植</t>
  </si>
  <si>
    <t>永春县国家储备林项目</t>
  </si>
  <si>
    <t>永春全县</t>
  </si>
  <si>
    <t>项目基地建设总规模10万亩，其中，人工商品林赎买7.5万亩，林地流转2.5万亩。 本项目对10万亩林地开展国家储备林建设，其中集约人工林栽培2.5万亩，现有林改培7.5万亩。根据基地建设需要，结合项目建设林分情况，选择林分状况良好，林下环境适宜的林分开展林下经济4000亩，森林多功能经营4处。同时，配套建设营林基础设施工程，包括新建森林步道50公里，新建林区作业便道70公里，维修林区作业便道100公里，新建林区防火巡护道路80km，维修林区防火巡护道路80公里，并配套防灭火设备8套、营林机械和病虫害防治设备8套等基础设施</t>
  </si>
  <si>
    <t>2024-2031</t>
  </si>
  <si>
    <t>一季度完成现有林改培6409亩；二季度完成营林机械采购；三季度完成集约人工林栽培5000亩、城东森林防火步道；四季度蓬壶森林多功能经营开工建设</t>
  </si>
  <si>
    <t>永春县永绿林业发展有限公司</t>
  </si>
  <si>
    <t>林业局</t>
  </si>
  <si>
    <t>2309-350525-04-05-671293</t>
  </si>
  <si>
    <t>现有林改培完成设计预算并挂网招投标；4.3公里森林步道及作业便道完成施工</t>
  </si>
  <si>
    <t>永春县森林空间综合利用融合发展项目</t>
  </si>
  <si>
    <t>共涉及林权11.5万亩，用于多样化林业开发与资源整合,通过深化林权制度改革与三产融合，构建”生态保护、产业升级、惠民共富”的现代林业体系架构。具体包括:一产种植涵盖林下空间高效利用基地(林下经济作物种植)；造林工程(丰产竹林示范片、杉木大径材培育、集约人工林培育)；以及种苗培育。二产加工体系中，竹加工基地与笋加工区作为丰产竹林基地配套加工区；林花产业则承担林下花卉产业加工功能。三产文旅科教包含森林景观资源提升项目:重点区森林提升改造、森林人家改造、森林多功能经营设施、乡村振兴与森林共富工程及相关配套设施等</t>
  </si>
  <si>
    <t>2026-2029</t>
  </si>
  <si>
    <t>一季度完成林权收储1.5亩；二季度完成达埔洪步太空基地施工图设计；三季度完成种苗育种基地设计并开工建设；四季度花卉产业加工区开工建设</t>
  </si>
  <si>
    <t>永春县永菁林业产业发展有限责任公司</t>
  </si>
  <si>
    <t>2503-350525-04-01-997511</t>
  </si>
  <si>
    <t>项目农发行审批授信完成，摸排1.5万亩森林资源，初步确定流转合作协议</t>
  </si>
  <si>
    <t>永春县特色林业高质量发展项目</t>
  </si>
  <si>
    <t>流转6万亩林地，建设1万亩林下经济示范基地、3万亩非标准地林下经济区（含出租用途）及2万亩森林康养设施，主要建设内容包括：建立2.5万亩丰产竹林示范基地、20个竹山分解点及流转4200亩竹山；完善林业基础设施，包括新建170公里林区作业便道、160公里防火巡护道；构建林产加工平台，涵盖笋竹加工基地、林下种植养殖产业基地；开发森林多功能经营项目，建设呈祥雪山及达埔大寨尾森林康养设施打造集生态观光、运动休闲、低碳康养于一体的综合服务体系</t>
  </si>
  <si>
    <t>一季度完成林下经济标准地500亩建设，竹山分解点1个，呈祥及大寨尾森林多功能经营二期规划设计；二季度完成林下经济标准地1000亩建设，丰产竹林示范基地2000亩，呈祥及大寨尾森林多功能经营开工建设；三季度完成丰产竹林示范基地1000亩，林下种植养殖产业基地建设，新建及维修防火巡护道路20公里；四季度完成呈祥及大寨尾森林多功能经营处建设，新建及维修防火巡护道、作业便道30公里</t>
  </si>
  <si>
    <t>2402-350525-04-01-833445</t>
  </si>
  <si>
    <t>零碳公园部分投用，呈祥、达埔一期开工</t>
  </si>
  <si>
    <t>专项债：20000</t>
  </si>
  <si>
    <t>万安公园项目</t>
  </si>
  <si>
    <t>项目用地281.26亩，计划实施森林景观改造提升8万平方米，建设县域零碳森林运动公园，主要建设内容包括碳票展示中心、观鸟平台、百鸟观测站、森林瑜伽、木槿花海、云桥、森林游步道、有氧长廊等设施，配套建设生态停车场2000多平方米以及宣教科普点.。公共卫生间、配套用房等相关配套设施。项目建成后，公园游客预计容量为3000人，能够为县域居民群众提供更优美的生活环境和更全面的公共服务，切实提高附近居民的幸福感和获得感</t>
  </si>
  <si>
    <t>一季度道路硬化；二季度完工</t>
  </si>
  <si>
    <t>桃溪田园风光建设项目</t>
  </si>
  <si>
    <t>总建筑面积2万平方米，实施洑江-凤美段河道治理工程、提升建设古渡口和小水电文化馆项目、建设甘蔗标准化生产示范区、整治提升鱼塘片区和田中央片区、美丽庭院等项目，以及引进温泉民宿甜美中心等业态经营文化，建成桃溪流域凤美段美丽田园示范区项目，溪流河道建设全部达到生态安全水系标准，永久基本农田全部建成高标准农田，耕地流转连片整治，基本实现农业园区化</t>
  </si>
  <si>
    <t>一季度完成甘蔗文化展馆、面包工坊、稻香小铺建设，完成民宿设计；二季度完成小水电文化馆、乡创人才服务中心、划水酒馆建设；三季度完成亲水露营基地、百果园提升等项目；四季度完成环境整治等项目</t>
  </si>
  <si>
    <t>福建省永春农垦发展有限公司
水利局
石鼓镇</t>
  </si>
  <si>
    <t>2411-350525-04-01-230322</t>
  </si>
  <si>
    <t>完成古渡口和小水电文化馆项目建设</t>
  </si>
  <si>
    <t>永春县“镇镇千亩良田”建设项目</t>
  </si>
  <si>
    <t>永春县</t>
  </si>
  <si>
    <t>实施“镇镇千亩良田”建设，推动各乡镇新建设1处以上相对连片千亩良田，计划新增3.2万亩良田示范带。通过资源整合、政策优化与市场机制协同机制，激发农民种粮积极性，加快山地适配农机及智能化应用，提升全链条服务能力，破除规模化生产、社会化服务和产业化经营的瓶颈障碍，集中打造一批规模化生产经营示范标杆，破解流出整改反复的问题，构建“更高层次、更可持续”的粮食安全保障体系，保障全县粮食播种面积稳定在21.747万亩、产量9.117万吨以上</t>
  </si>
  <si>
    <t>一季度组织乡镇推动“镇镇千亩良田”开工建设；二季度组织各乡镇申报各级各类扶持粮油建设项目；三季度开展中期成效检查；四季度持续推进千亩良田建设并总结谋划下一年度千亩良田建设方案</t>
  </si>
  <si>
    <t>各乡镇</t>
  </si>
  <si>
    <t>建成3.2万亩千亩良田示范带，新培育耕种收全程机械化服务组织15家。</t>
  </si>
  <si>
    <t>永春县2026年高标准农田建设项目</t>
  </si>
  <si>
    <t>吾峰镇 
桂洋镇
介福乡
下洋镇</t>
  </si>
  <si>
    <t>向市农业农村局申报2026年高标准农田改造提升项目1万亩，开展“连片整治，千亩良田”项目2000亩，开展实施土壤改良工程、灌溉与排水工程、田间道路工程、农田防护与生态保持工程</t>
  </si>
  <si>
    <t>一季度组织乡镇业主勘测设计2026年高标项目；二季度完成市局评审工作；三季度省级下达任务后，取得市级批复，指导业主单位编制详细预算及招投标工作，施工单位进场；四季度开展施工安全检查，施工质量检查，检查施工、监理单位内业资料，组织做好项目资金拨付、施工、竣工验收和上图入库等工作</t>
  </si>
  <si>
    <t>永春县吾峰镇人民政府 
永春县桂洋镇人民政府
永春县介福乡人民政府
永春县下洋镇人民政府</t>
  </si>
  <si>
    <t>征集储备项目</t>
  </si>
  <si>
    <t>永春县达埔镇全域土地综合整治项目</t>
  </si>
  <si>
    <t>一是百千亩方耕地连片整治，通过土地平整、土壤改良、修建灌溉排水、田间道路及电力工程等措施，对全镇5561亩土地开展园改耕连片开发改造，同步对4669亩耕地实施提质改造；二是乡村生态保护修复，针对桃溪流域(达埔镇)新建污水管网及一体化污水处理系统，同步实施水生态综合治理，建设生态护岸、 缓冲带、人工湿地等设施改善水环境，并推进地质灾害点隐患治理；三是建设用地整理及乡村绿色产业发展项目，新建农林加工副产物资源化循环利用及配套工程，修缮提升老旧厂房1.8万平方米,搭建永春县自然资源要素管理平台与永春县产业融合增效信息化平台，建设占地1000亩的农林产品种植加工一体化配套设施，以及占地48亩的农文旅创新基地，同步实施农村人居品质提升工程；四是复耕工程，完成51亩土地平整及440平方米田间道路建设</t>
  </si>
  <si>
    <t>一季度启动修缮提升老旧厂房；二季度进行百千亩方耕地连片整治；三季度进行乡村生态保护修复；四季度进行复耕工程</t>
  </si>
  <si>
    <t>永春县金域建设有限责任公司</t>
  </si>
  <si>
    <t>闽发改备[2025]C100162号</t>
  </si>
  <si>
    <t>完成备案，拨付土地流转及青苗费用2亿多</t>
  </si>
  <si>
    <t>永春县流域河道生态保护修复项目</t>
  </si>
  <si>
    <t>对永春县境内桃溪（源头至石鼓大桥段）、玉斗溪、延清溪、洑溪溪、高垅溪、霞陵溪、壶东溪、一都溪、仙溪、外山溪、岵 山溪、岐兜溪、坑仔口溪、下洋溪、锦斗溪、大溪、锦溪进行河道生态保护修复建设，实际疏浚长度为255公里</t>
  </si>
  <si>
    <t>一季度开展测量和地质勘察；二季度开展各子项目实施方案编制；三季度开展各子项目实施方案审查以及修编工作；四季度开展项目招投标及征地等工作，开工建设</t>
  </si>
  <si>
    <t>永春县环禹投资发展有限公司</t>
  </si>
  <si>
    <t>永春县坑仔口镇荷殊水库工程</t>
  </si>
  <si>
    <t>新建一座防洪为主，兼顾供水、灌溉的小（2）型水库，总库容57.4万立方米</t>
  </si>
  <si>
    <t>一季度进行土地清表工作；二季度进行坝基开挖；三季度导流及坝基垫层浇筑；四季度坝基灌浆</t>
  </si>
  <si>
    <t>永春县文潭溪自来水有限公司</t>
  </si>
  <si>
    <t>2305-350500-04-01-264946</t>
  </si>
  <si>
    <t>完成用地报批</t>
  </si>
  <si>
    <t>永春县红五一供水和引调水工程</t>
  </si>
  <si>
    <t>跨乡镇</t>
  </si>
  <si>
    <t>水源联通工程与输水管网工程，其中：水源联通工程设计日引水能力1.25万立方米，输水管网工程设计日供水能力2.8万立方米</t>
  </si>
  <si>
    <t>一季度完成年度子项目施工图审查；二季度在建工程继续建设，完成年度子项目开工建设；三季度完成输水管网铺设80%的工程量；四季度完成加压泵站安装</t>
  </si>
  <si>
    <t>永春县自来水有限公司</t>
  </si>
  <si>
    <t>开工建设</t>
  </si>
  <si>
    <t>永春县圳尾水库工程</t>
  </si>
  <si>
    <t>总库容122.9万立方米，建设1座小（1）型水库，含拦河坝、溢流堰、取水系统等，水库大坝防洪设计标准为30年一遇洪水、校核设计标准为200年一遇洪水</t>
  </si>
  <si>
    <t>一季度施工图设计；二季度完成图纸审查、财审；三季度完成用地报批和项目招标；四季度开工建设</t>
  </si>
  <si>
    <t>永春县桃城镇人民政府</t>
  </si>
  <si>
    <t>完成可研报批</t>
  </si>
  <si>
    <t>永春县雨水集蓄工程项目（一期）</t>
  </si>
  <si>
    <t>下洋镇
玉斗镇等</t>
  </si>
  <si>
    <t>新建水源工程28处，新增容积40.43万立方米；改扩建水源工程16处，恢复容积31.74万立方米；蓄水池68个，新增容积0.96万立方米，输配水管道53.65公里，取水设施126处，引调水管道15.01公里</t>
  </si>
  <si>
    <t>一季度水源工程5处开工建设；二季度蓄水池68处开工建设；三季度完成水源工程5处坝体建设50%，完成蓄水池建设50%；四季度完成蓄水池建设，完成2处水源工程建设</t>
  </si>
  <si>
    <t>永春县白濑水库移民工程开发建设有限公司</t>
  </si>
  <si>
    <t>2404-350525-04-01-488613</t>
  </si>
  <si>
    <t>完成初步设计方案编制工作</t>
  </si>
  <si>
    <t>永春县水利综合运营项目-小型水库大坝提升工程</t>
  </si>
  <si>
    <t>对马峰水库、东风水库、后格水库、土垄水库、田地洋水库、阳高水库、董田水库等7座水库涵洞改隧洞，对山当水库、寨格水库3公里防汛路硬化，水库防汛物资采购</t>
  </si>
  <si>
    <t>一季度完成项目实施方案批复；二季度完成项目财审招投标工作；三季度开工建设；四季度完成东风水库、后格水库、土垄水库等3座水库涵洞改隧洞工作</t>
  </si>
  <si>
    <t>完成项目实施方案的编制</t>
  </si>
  <si>
    <t>永春县城区水系联排联调项目</t>
  </si>
  <si>
    <t>县城区</t>
  </si>
  <si>
    <t>（1）引提水工程：共新建补水管道7.10公里，新建补水渠道5.2公里，现状渠道清淤4.97公里，新建提水泵站一座；（2）防洪排涝工程：霞陵溪防洪提标改造1.3公里（其中新建防洪堤0.8公里，现状堤防提标改造0.5公里），许港溪新建排洪箱涵0.3公里；（3）水生态修复工程：霞陵溪：霞陵溪的生态护岸建设（1.7公里）；配套的生态沟渠（1.7公里）；河道清淤（1.9公里）；（4）智慧化工程：本项目计划对联排联调工程配套信息化建设，工程范围包含桃溪干流、霞陵溪、吾江溪、许港溪、大羽溪、东岳溪、济川溪、中洋溪、德风溪、榜头溪、南星溪河等支流新建的引调水工程、生态工程以及防洪工程，在新建闸门上下游，渠道支流汇入口设置水情监测、视频监控，配置闸门泵站自动化模块</t>
  </si>
  <si>
    <t>一季度完成可研报告审查工作；二季度完成可研报告修编及报批工作，以及子项目吾江溪补水工程、卿园石玉电站渠道整治项目开工建设；三季度完成子项目实施方案审查及修编工作；四季度完成子项目实施方案审批以及其他子项目开工建设</t>
  </si>
  <si>
    <t>永春县桃溪水利建设发展有限责任公司</t>
  </si>
  <si>
    <t>1、完成可研报告审查
2、完成子项目吾江溪补水工程、卿园石玉电站渠道整治项目实施方案审查，以及项目的开工建设</t>
  </si>
  <si>
    <t>永春县桃溪滨水体育公园</t>
  </si>
  <si>
    <t>环桃溪建设体育公园总面积14万平方米，绿化率66%，拟建设篮球场、羽毛球场等场地，健身步道9公里；建设健身广场、设置多功能室外健身器械场地；沿步道建设多个儿童秋千、沙坑等儿童设施。同步配套建设导视系统、停车场、休憩、公卫、标识系统、智能化、消防、给排水等工程</t>
  </si>
  <si>
    <t>一季度进行勘察测量工作；二季度完成实施方案及编制；三季度项目开工建设，完成主体工程量30%；四季度完成主体工程量60%</t>
  </si>
  <si>
    <t>永春县“一镇一库、一村一塘”稳定水源工程</t>
  </si>
  <si>
    <t>各相关乡镇</t>
  </si>
  <si>
    <t>在全县新建多座水库、山塘，增加水资源调蓄能力，提高周边区域的供水保障能力，为农田灌溉和农村生活用水提供稳定水源</t>
  </si>
  <si>
    <t>一季度完成年度子项目初步设计审批；二季度完成年度子项目施工图审查；三季度年度子项目开工建设；四季度年度子项目完成工程主体建设</t>
  </si>
  <si>
    <t>开展项目初步设计方案编制工作</t>
  </si>
  <si>
    <t>永春县晋江东溪幸福河湖建设项目</t>
  </si>
  <si>
    <t>实施堤岸功能生态化改造15公里，岸线植被恢复7.26公里，水文化设施保护修复3处，实施河湖智慧感知、河湖管护标准化建设、配套河湖管护巡查设施以及配套项目等</t>
  </si>
  <si>
    <t>一季度项目实施方案编制；二季度实施方案审查工作；三季度完成招投标；四季度开工建设</t>
  </si>
  <si>
    <t>完成实施方案编制工作</t>
  </si>
  <si>
    <t>永春县润泽库区造福移民项目</t>
  </si>
  <si>
    <t>硬化环库道路7.8公里，建设生产道路2公里，滨河道路亮化8公里，村内道路修复工程900米，建设文化运动场地、运营平台等基础设施；乡镇道路主入口提升，改造4个停车场，进行湿地公园提升等</t>
  </si>
  <si>
    <t>一季度纳入移民项目储备库；二季度完成招投标工作；三季度部分子项目开工；四季度全面开工建设及部分子项目完工</t>
  </si>
  <si>
    <t>有关乡镇人民政府</t>
  </si>
  <si>
    <t>永春县桃城镇、湖洋镇全域土地综合整治项目</t>
  </si>
  <si>
    <t>桃城镇 
湖洋镇</t>
  </si>
  <si>
    <t>对永春县桃城镇和湖洋镇2个乡镇9401.67亩农用地进行综合整治及利用；实施旧村复垦，腾退宅基地71.79亩、房屋1.9万平方米，并开展项目整治区域内乡村生态保护修复、传统村落保护利用、乡村道路建设工程及高山有机茶产业基地建设等，主要建设内容包括百千亩方耕地连片整治、建设用地整理工程、乡村生态保护修复工程、产业发展融合等</t>
  </si>
  <si>
    <t>一季度完成桃城道路提升工程招标工作、进行湖洋镇美莲村基础设施建设项目前期工作；二季度桃城道路提升工程开工、进行湖洋镇美莲村基础设施建设项目用地报批；三季度桃城道路提升工程施工、湖洋镇美莲村基础设施建设项目开工；四季度桃城道路提升工程施工、湖洋镇美莲村基础设施建设项目施工</t>
  </si>
  <si>
    <t>永春县全域项目管理有限公司</t>
  </si>
  <si>
    <t>2504-350525-04-01-213823</t>
  </si>
  <si>
    <t>永春县肉食品加工及冷链物流一体化建设项目</t>
  </si>
  <si>
    <t>总建筑面积1.7万平方米，主要包含生猪自动化屠宰车间(屠宰量500头/天)、牛屠宰车间、冷库设备用房以及综合服务用房等</t>
  </si>
  <si>
    <t>一季度一期厂房施工，生产设备及其他设备采购招标工作；二季度完成一期厂房建设，完成项目二期用地报批工作，二期厂房开工建设，进场安装生产设备；三季度一期设备安装及试运行，二期厂房施工；四季度通过验收</t>
  </si>
  <si>
    <t>永春县城区牲畜屠宰有限公司</t>
  </si>
  <si>
    <t>2401-350525-04-01-802116</t>
  </si>
  <si>
    <t>完成办公楼、一期厂房主体建设和冷库设备安装；完成新增用地土地报批（以市级批复为准），二期厂房、牛羊屠宰车间项目进场施工。</t>
  </si>
  <si>
    <t>四、交通：6个</t>
  </si>
  <si>
    <t>中国香都航空飞行营地项目</t>
  </si>
  <si>
    <t>总建筑面积3.5万平方米，建设综合楼、教学楼（含电教室、模拟机舱、训练室、航空博览馆）、营房、自助餐餐厅，满足同时300人公共的塔台等综合商务办公区，打造飞行营地</t>
  </si>
  <si>
    <t>一季度完成征地，启动用地报批；二季度完成土地报批；三季度开工建设；四季度进行飞行营地建设</t>
  </si>
  <si>
    <t>泉州市香都通用航空有限公司</t>
  </si>
  <si>
    <t>交通</t>
  </si>
  <si>
    <t>低空经济</t>
  </si>
  <si>
    <t>完成项目选址，启动征地</t>
  </si>
  <si>
    <t>永春航空港低空经济全产业链项目</t>
  </si>
  <si>
    <t>总建筑面积4万平方米，打造无人机全产业链，建设无人机生产线2条，建设无人机飞行实训基地1座,建设飞行营地1座，完成县域应用场景布局，实现集无人机研发生产、航空人才培训、低空运营服务于一体的低空经济产业集群</t>
  </si>
  <si>
    <t>一季度飞行营地用地报批；二季度飞行营地开工建设，无人机生产线采购；三季度完成飞行营地基础施工；四季度飞行营地主体施工</t>
  </si>
  <si>
    <t>福建省永祥春盛低空经济发展有限
公司</t>
  </si>
  <si>
    <t>永春县低空经济无人机枢纽场站建设工程</t>
  </si>
  <si>
    <t>用地面积约30亩，建筑面积约1.5万平方米，主要建设货物分拣中转仓、设备维修车间、电池储充中心、 空域监控指挥中心、气象预警站、飞行调度云平台、数据算力机房、应急救援站、办公培训楼等</t>
  </si>
  <si>
    <t>一季度土地划转取得土地；二季度项目立项方案设计；三季度施工招投标开工建设；四季度全面开工建设</t>
  </si>
  <si>
    <t>永春县城建低空经济有限公司（新成立公司）</t>
  </si>
  <si>
    <t>永春县桃城镇环大线公路晋级改造项目</t>
  </si>
  <si>
    <t>交通：普通公路项目位于桃城镇大坪村境内，起点位于富林国际（四期）附近，桩号K1+300，路线沿着既有线路向北进行布设，终点为大坪村，桩号K4+346，路线全长3.046公里。本项目采用四级公路（Ⅱ类）标准进行设计，设计速度15km/h，路基宽度6.5米，路基标准横断面布置形式：0.25米（硬路肩）+2×3.0米（行车道）+0.25米（硬路肩）路面宽度6.5米；水泥砼路面，路面结构设计采用水泥混凝土路面：20厘米水泥砼面层+15厘米5%水泥稳定碎石基底层+15厘米填隙碎石底基层。路面设计荷载：标准轴载BZZ-100；桥涵设计荷载公路Ⅱ级，桥涵设计洪水频率25年一遇。其他技术指标按交通运输部颁发《公路工程技术标准》（JTGB01-2014）和《小交通量农村公路工程技术标准》（JTG2111-2019）执行</t>
  </si>
  <si>
    <t>一季度争取项目资金；二季度施工图设计、项目招投标；三季度办理开工令，项目开工；四季度完成年度建设任务，项目竣工</t>
  </si>
  <si>
    <t>2507-350525-04-01-203663</t>
  </si>
  <si>
    <t>公路</t>
  </si>
  <si>
    <t>完成项目前期工作阶段的文件编制、上报、审查论证、批复情况，林地报批等工作。</t>
  </si>
  <si>
    <t>“四好农村路”网建设工程包</t>
  </si>
  <si>
    <t>计划完成农村公路新改建20公里、危桥改造2座、安保30公里、养护专项工程50公里</t>
  </si>
  <si>
    <t>一季度下达建设计划，进行施工图设计；二季度施工图设计、项目招投标；三季度完成农村公路改造10公里、危桥1座、安全生命防护工程15公里、养护专项25公里；四季度完成年度建设任务</t>
  </si>
  <si>
    <t>各乡镇、村</t>
  </si>
  <si>
    <t>以计划代立项</t>
  </si>
  <si>
    <t>摸底建设计划</t>
  </si>
  <si>
    <t>永春公路分中心国省道专养公路修复工程</t>
  </si>
  <si>
    <t>一、S310线德化美湖镇阳山村至永春下洋镇上姚村路面改造工程（K196+000-K200+000段路面改造工程），主要实施内容为水泥砼路面重铺3.13万平方米等
二、S215线达埔镇新琼村至达埔镇楚安村路面改造工程（K221+380-K223+780段路面改造工程），主要实施内容为加铺沥青砼路面4.12万平方米等
三、2026年度永春境内专养普通国省道部分路段路况提升工程（国道355线K214+400-K218+470段沥青路面预防性养护、G355线五里街镇埔头村至石鼓镇社山社区（K200+433-K201+999段）路面改造、部分路段清灌缝及病害处置等），主要实施内容为薄层罩面（2.5厘米厚）6.4万平方米、沥青罩面 1.6万平方米、国省道部分路段水泥砼路面清灌缝及病害处置等
四、2026年度永春普通国省道交安设施提升、隧道亮化、服务基础设施提升及边坡排水等工程，主要实施内容为：（1）下洋、古岭及大荣隧道亮化7074平方米等；（2）永春国省道交安设施精细化提升，包括临边安全防护完善、标线更新、老化标志牌反光膜更换及缺损标志牌修复等；（3）新建美升停车区及大荣公路站、岵山服务区“微服务”提升，包括场地硬化、服务设施完善等；（4）修复损坏边坡截水沟及边沟、完善边坡扶手、增设涉铁限高架、新建外山公路站应急车库等</t>
  </si>
  <si>
    <t>一季度下达建设计划，进行施工图设计；二季度施工图设计、项目招投标；三季度完成进度60%；四季度完成年度建设任务</t>
  </si>
  <si>
    <t>永春公路分中心</t>
  </si>
  <si>
    <t>/</t>
  </si>
  <si>
    <t>五、能源：13个</t>
  </si>
  <si>
    <t>横口电站输配电线路工程</t>
  </si>
  <si>
    <t>线路起于云贵变电站，止于横口电站，工程规划新建铁塔24基，设计线路全长约9.5公里，配套建设线路基础、接地及防护设施。项目建成后将彻底解决横口电站电力送出瓶颈，增强区域电网结构，提高供电可靠性及新能源消纳能力，为当地经济社会发展提供稳定电力支撑</t>
  </si>
  <si>
    <t>一季度完成项目设计；二季度进行项目招投标；三季度开始铁塔及线路铺设，四季度完成项目建设，投用</t>
  </si>
  <si>
    <t>永春水力发电有限公司</t>
  </si>
  <si>
    <t>能源</t>
  </si>
  <si>
    <t>电网</t>
  </si>
  <si>
    <t>白珩村光电产业项目</t>
  </si>
  <si>
    <t>在白珩村小学及文体服务中心投资建设光伏发电站，总面积约100平方米；利用太阳能资源发电，并将所发电力并入电网以获取收益；在白珩村公路驿站建设电动车充电桩，为过往运输货车提供充电服务;在玉斗镇区域建设智慧停车场，同时配套建设茶饮室、休息区、卫生间及电动车充电桩等设施</t>
  </si>
  <si>
    <t>一季度建设光伏发电；二季度建设充电桩；三季度建设智慧停车场；四季度竣工投产</t>
  </si>
  <si>
    <t>永春县玉斗镇人民政府</t>
  </si>
  <si>
    <t>2412-350525-04-01-251051</t>
  </si>
  <si>
    <t>已完成备案，进行招投标</t>
  </si>
  <si>
    <t>福建省永春县产格矿区陶瓷土矿勘查</t>
  </si>
  <si>
    <t>①新建场地道路约14.65公里，宽度4米；②新建排土与堆积场，土地面积2230平方米；③新建岩芯箱存放仓库,建筑面积约3000平方米；④场地范围内的水电路改造；⑤购置及安装租赁工程设备3套</t>
  </si>
  <si>
    <t>一季度报批各项手续；二季度进场施工；三季度整理报告；四季度基本完成</t>
  </si>
  <si>
    <t>永春县金禹投资有限责任公司</t>
  </si>
  <si>
    <t>完成探矿权办理</t>
  </si>
  <si>
    <t>全达充电科技充电桩项目</t>
  </si>
  <si>
    <t>租赁福建省永春宏泰实业有限公司场地2000平方米并硬化，新增建设1套800千伏安变压器，新增建设一套720瓦一拖十二直流分体充电设备，共计24个充电车位，用于新能源货车、汽车充电</t>
  </si>
  <si>
    <t>一季度完成场地硬化和充电设备安装</t>
  </si>
  <si>
    <t>泉州市全达充电科技有限公司</t>
  </si>
  <si>
    <t>2506-350525-04-05-733496</t>
  </si>
  <si>
    <t>充电站</t>
  </si>
  <si>
    <t>完成厂地租赁</t>
  </si>
  <si>
    <t>蓬壶镇工业园区屋顶分布式光伏建设项目</t>
  </si>
  <si>
    <t>项目位于蓬壶镇孔里工业园区，拟在天绿木业、鑫泰、巨将智能门窗等公司建设屋顶分布式光伏发电设备，采用自发自用余电上网方式，预计年新增发电量550万度</t>
  </si>
  <si>
    <t>一季度完成前期手续办理，完成天绿木业等两家公司光伏设备建设；二季度完成5家公司光伏设备建设并竣工投用</t>
  </si>
  <si>
    <t>福建巨将智能门窗系统有限公司、泉州市鑫泰智能科技有限公司等</t>
  </si>
  <si>
    <t>2503-350525-04-01-893754、2509-350525-04-01-900512</t>
  </si>
  <si>
    <t>完成项目前期备案及设计</t>
  </si>
  <si>
    <t>福建永春三益加油站LNG加气项目</t>
  </si>
  <si>
    <t>新增60m3LNG 立式低温储罐1台、潜液泵1台、组合增压气化器1台、EAG加热器1台、卸车组件1套、LNG加气机2台以及配套的设备基础、工艺管沟、电气工程(防雷防静电、卸车照明及LNG设备用电、电线电缆及控制系统等设施)、燃气泄漏报警装置、消防器材、工艺管道等设施</t>
  </si>
  <si>
    <t>一季度完成土建和管道铺设，竣工验收</t>
  </si>
  <si>
    <t>中国石油天然气股份有限公司福建泉州销售分公司</t>
  </si>
  <si>
    <t>完成项目批复</t>
  </si>
  <si>
    <t>石鼓LNG气站</t>
  </si>
  <si>
    <t>项目总占地面积1359平方米，其中：加气罩棚建筑面积约160平方米，站房(采用可移动式集装箱)建筑面积约40平方米，设置60平方米储罐的橇装式加气设备1套</t>
  </si>
  <si>
    <t>一季度完成项目规划设计；二季度完成项目批复，开工建设；三季度完成土建和管道铺设，竣工验收</t>
  </si>
  <si>
    <t>福建泉运实业集团有限公司</t>
  </si>
  <si>
    <t>完成可行性研究批复</t>
  </si>
  <si>
    <t>鸿涛新能源充电站项目</t>
  </si>
  <si>
    <t>拟新建新能源充电站1座，配套提升改造公司办公楼3000平方米</t>
  </si>
  <si>
    <t>一季度完成办公楼改造；二季度完成充电站建设并投用</t>
  </si>
  <si>
    <t>泉州鸿涛新能源科技有限公司</t>
  </si>
  <si>
    <t>永春县整体推进屋顶分布式光伏项目</t>
  </si>
  <si>
    <t>屋顶面积42.7万平方米，涉及22个镇（乡），255家单位，可安装光伏组件总面积29.5万平方米，包含行政事业单位建筑、国有企业建筑等，拟采取“余电上网”模式，装机容量预计在10千瓦-5800千瓦，计划总装机容量为61.9兆瓦</t>
  </si>
  <si>
    <t>一季度光伏板安装；二季度根据上网容量进行部分并网；三季度光伏板安装；四季度部分并网</t>
  </si>
  <si>
    <t>永春县金益产业投资有限责任公司</t>
  </si>
  <si>
    <t>闽发改备[2025]C101732
号</t>
  </si>
  <si>
    <t>开工，进行第一批光伏板安装</t>
  </si>
  <si>
    <t>永春县轻工智造产业园光伏发电储能及配套设施提升项目</t>
  </si>
  <si>
    <t>新建屋面分布式光伏发电、地面车位新能源充电桩以及进行生活配套用房装修等其他设施提升。其中，屋面分布式光伏发电的总装机容量约2400KW，建设机动车新能源充电桩约11个，非机动车新能源充电桩若干个及其他附属设施等</t>
  </si>
  <si>
    <t>一季度完成项目方案设计；二季度完成项目施工图设计、工程造价预算、财政控制价审核；三季度工程招投标并进行项目建设；四季度项目完工，并投入使用</t>
  </si>
  <si>
    <t>光伏发电</t>
  </si>
  <si>
    <t>永春县公共停车场及充电基础设施建设工程</t>
  </si>
  <si>
    <t>利用停车场及公园等25个场地建设公共充电基础设施，新增直流充电桩429个，总功率28800KW，同时配套箱式变压器、电力工程、市政工程、休息室等配套设施，主要建筑面积920平方米</t>
  </si>
  <si>
    <t>一季度基础施工；二、三季度项目建设；四季度完工</t>
  </si>
  <si>
    <t>闽发改备[2025]C100193号</t>
  </si>
  <si>
    <t>35千伏及以上输变电项目</t>
  </si>
  <si>
    <t>玉斗镇
横口乡</t>
  </si>
  <si>
    <t>新建35千伏白珩变，新建横口电站送出线路，预计新增变电容量1.26万千伏安，线路长度8.89公里</t>
  </si>
  <si>
    <t>一季度完成白珩变土建基础建设；二季度完成变电设备安装；三季度完成变电设备调试验收、线路工程验收；四季度完成白珩变投产送电，开工横口电站送出工程</t>
  </si>
  <si>
    <t>国网福建省电力有限公司永春县供电公司</t>
  </si>
  <si>
    <t>国网永春县供电公司</t>
  </si>
  <si>
    <t>核准</t>
  </si>
  <si>
    <t>输变电工程</t>
  </si>
  <si>
    <t>完成白珩变开工手续，土建进场施工</t>
  </si>
  <si>
    <t>永春县域配电网改造升级工程</t>
  </si>
  <si>
    <t>新建及改造0.4千伏低压线路81.8公里,10千伏线路112.4公里,改造配变70台,新增配变容量17500千伏安、老旧设备大修改造</t>
  </si>
  <si>
    <t>一季度完成物资采购及相应开工手续；二季度完成项目进度30%；三季度：完成项目进度60%；四季度完成永春县域配电网改造升级工程</t>
  </si>
  <si>
    <t>立项</t>
  </si>
  <si>
    <t>六、社会事业:20个</t>
  </si>
  <si>
    <t>贝成口腔门诊项目</t>
  </si>
  <si>
    <t>租赁二轻店铺2300平方米办公场所，完善基础设施，配置8个治疗房间，8套牙科诊疗设备（治疗台、口腔三维cbct、种植机、口腔扫描仪、超声骨刀系统、高温高压杀菌器），新增诊疗500人</t>
  </si>
  <si>
    <t>一季度完成治疗房间及配齐医疗设备建设，并竣工投用</t>
  </si>
  <si>
    <t>永春贝成口腔门诊有限公司</t>
  </si>
  <si>
    <t>2505-350525-04-01-575803</t>
  </si>
  <si>
    <t>社会事业</t>
  </si>
  <si>
    <t>卫生</t>
  </si>
  <si>
    <t>永春县莉芳茶叶博物馆建设项目</t>
  </si>
  <si>
    <t>建设博物馆面积2.2万平方米，改造茶园3000亩，建设配套设施园区主干道10.5公里，园区道路14.1公里，园区步道19公里，观景画廊大道8公里，景观亭7个；主要展示莉芳茶叶发展史及闽南乌龙茶加工、种植过程，建成后可作为闽南乌龙茶研学基地、茶园生态游景观基地</t>
  </si>
  <si>
    <t>一季度完成主体建筑建设，持续建设园区主干道；二季度完成建筑内外装修，完成道路步道建设；三季度完成设备安装，完成观景廊建设；四季度进行设备调试以及布馆，完成投产；观景亭建设完成</t>
  </si>
  <si>
    <t>2401-350525-04-01-157126</t>
  </si>
  <si>
    <t>文化体育</t>
  </si>
  <si>
    <t>预计12月底完成2层框架建设，开始建设3层框架并进行外立面砌筑</t>
  </si>
  <si>
    <t>永春县广慈医用组织中心</t>
  </si>
  <si>
    <t>项目用地约7亩，总建筑面积3000平方米，改造原文明中学实验楼为医用组织中心，宣传红十字精神，指导临终关怀和关爱，协助医学院校接受遗体捐献，消毒、处置可医用生物源性材料，储备区域救援/战备医用合格材料，提供合法来源材料给有资质生产、科研单位</t>
  </si>
  <si>
    <t>一季度完成项目批复和施工许可证等前期手续办理；二季度进行综合楼装修；三季度购置医用设备，投入使用</t>
  </si>
  <si>
    <t>已立项</t>
  </si>
  <si>
    <t>美岭长安国际康养城</t>
  </si>
  <si>
    <t>总建筑面积13.56平方米，拟建门诊医技楼1栋、住院综合楼3栋、康复中心7栋、配套用房1栋、感染科1栋、高压氧舱1栋、设备用房1栋。总床位数586床。其中：医疗床位540床。按国家综合医院二级甲标准建设，实行医养结合</t>
  </si>
  <si>
    <t>一季度完成一期项目基础建设；二季度完成一期主体二层；三季度完成一期主体封顶；四季度完成一期砌墙，开始外部装修</t>
  </si>
  <si>
    <t>福建省美岭瑞颐康养有限公司</t>
  </si>
  <si>
    <t>2507-350525-04-01-728062</t>
  </si>
  <si>
    <t>健康养老</t>
  </si>
  <si>
    <t>完成前期手续办理，项目开工，开始基础建设</t>
  </si>
  <si>
    <t>永春烟草危房改建项目</t>
  </si>
  <si>
    <t>计划新建一栋5层经营业务用房，建筑占地约0.7亩，建筑总面积约2250平方米。配套建设道路、绿化、雨污管网工程、消防、广电、电力、通讯、道路照明、管线综合基础设施等相关工程</t>
  </si>
  <si>
    <t>一季度砌墙及抹灰；二季度完成内外部装修；三季度完成配套建设，项目竣工</t>
  </si>
  <si>
    <t>泉州市烟草公司永春分公司</t>
  </si>
  <si>
    <t>办公楼主体封顶</t>
  </si>
  <si>
    <t>永春六中颜玉雪教学楼</t>
  </si>
  <si>
    <t>新建一栋教学楼，总建筑面积约2840平方米，层数为5层，新增教室20间</t>
  </si>
  <si>
    <t>一季度完成教学楼墙体砌筑，内外装修；二季度完成教学设备安装并投用</t>
  </si>
  <si>
    <t>永春六中</t>
  </si>
  <si>
    <t>2407-350525-04-01-546393</t>
  </si>
  <si>
    <t>教育</t>
  </si>
  <si>
    <t>完成教学楼封顶</t>
  </si>
  <si>
    <t>岵山镇华侨历史文化馆项目</t>
  </si>
  <si>
    <t>建设集侨史研究展示、会议中心、住宿、餐饮等功能于一体的侨联综合大厦，计划建设侨史馆主体3000平方米，内含办公室、会议室、礼堂、餐厅、客房等，将作为侨胞返乡的重要活动场所</t>
  </si>
  <si>
    <t>一季度完成内部装修；二季度进行展馆布置和设施安装；三季度完工投用</t>
  </si>
  <si>
    <t>永春县岵山镇侨联</t>
  </si>
  <si>
    <t>2506-350525-04-01-993816</t>
  </si>
  <si>
    <t>文化</t>
  </si>
  <si>
    <t>完成墙体砌筑</t>
  </si>
  <si>
    <t>龙水村共富工坊</t>
  </si>
  <si>
    <t>拟租赁永春仙夹供销社闲置场地，3层办公楼和厂库，总面积3000平方米，进行改造提升，建设集研发实验室、特色展示馆、竹编漆器销售厅、漆艺工坊、研学工作室、工匠交流研习室、直播工作室、校企村实习基地于一体的永春漆篮非遗产业项目基地;流转古厝5座，配套书吧、茶室、手作坊，打造主题民宿群,进行田园景观化提升</t>
  </si>
  <si>
    <t>一季度完成场地租赁，方案设计，进行项目施工建设；二季度完成装修提升改造；三季度购置设备，完成项目施工</t>
  </si>
  <si>
    <t>永春县仙夹镇龙水村村民委员会</t>
  </si>
  <si>
    <t>2511-350525-04-05-821884</t>
  </si>
  <si>
    <t>完成场地租赁，方案设计，并进场施工</t>
  </si>
  <si>
    <t>仙夹镇龙湖村基础设施提升工程</t>
  </si>
  <si>
    <t>对3栋总面积约1600平方米的旧房实施改造，同步增设长者食堂、艺术创意基地及室内体育训练中心。新建460平方米村部停车场，合理规划40个停车位，建设2个公共厕所，完善村主干道路灯亮化工程，修建挡土墙890平方米并建设总面积约1300平方米的门球场、气排球场、羽毛球场等户外运动场所；切实完善乡村配套，提升村民生活品质</t>
  </si>
  <si>
    <t>一季度完成长者食堂建设，进行旧房改造，建设艺术创意基地及室内体育训练中心，进行户外运动场所建设；二季度完成户外运动场所建设，进行并完成亮化工程</t>
  </si>
  <si>
    <t>永春县仙夹镇龙湖村村民委员会</t>
  </si>
  <si>
    <t>2508-350525-04-05-197486</t>
  </si>
  <si>
    <t>完成长者食堂建设</t>
  </si>
  <si>
    <t>永春县非遗产业文创园</t>
  </si>
  <si>
    <t>拟流转盘活原糖烟酒公司大楼、后仓库及沿街店面等闲置场地，总建筑面积2500平方米；重新设计规划与全方位改造提升，包括外立面非遗元素装饰，内部空间挑高优化与动线重构；全面升级基础设施：改造排污、排水系统、增设消防系统、中央空调与新风系统及智能监控体系，优化周边环境和停车场；聚焦永春香、纸织画、漆篮、养脾散等核心非遗IP，拓展非遗+跨界场景——增设永春香道雅集空间、纸织画非遗工坊、漆篮非遗设计研发中心，引入养脾散传统炮制技艺展示馆等；购置专业设备打造数字化非遗体验项目，拓展非遗研学实践基地（配备教学教室、工具库房、成果展示区），同时增设文创集合店、非遗大师工作室、学术交流中心，完善“体验-消费-研学-交流”全链条服务；将其打造为集非遗产品展示、沉浸式体验、文创衍生、研学教育、文旅服务于一体的高端综合性非遗文化产业平台</t>
  </si>
  <si>
    <t>一季度完成场地租赁方案设计，进行修缮改造；二季度完成改造提升；三季度购置设备及用品；四季度进行环境提升，对排污、排水进行治理，完成项目建设</t>
  </si>
  <si>
    <t>永春县壹品供应链管理有限公司</t>
  </si>
  <si>
    <t>2511-350525-04-01-106903</t>
  </si>
  <si>
    <t>永春县公安局新业务技术用房提升改造项目</t>
  </si>
  <si>
    <t>桃城镇
石鼓镇
五里街镇
达埔镇
介福乡</t>
  </si>
  <si>
    <t>2026年主要建设：
1.现有及拟建石鼓、五里街派出所新业务技术用房项目提升改造项目（包含楼体外立面、执法办案区、综合服务窗口、接处警区、综合指挥室、调解室等业务技术用房及消防水池等工程改造及智能化建设项目），总涉及建筑面积3828平方米；
2.达埔、介福派出所二次装修及智能化建设，建筑面积3420平方米；
3.巡特警、交警大队和警察训练中心（永春县体育文化交流中心）二次装修项目（包含综合服务窗口、接处警区、综合指挥室、调解室及智能化建设），总建筑面积1.1万平方米</t>
  </si>
  <si>
    <t>一季度完成达埔、介福、石鼓、五里街派出所装修改造及智能化招投标,完成永春县体育文化交流中心二次装修及智能化设计方案；二季度完成相关派出所智能化建设,永春县体育文化交流中心二次装修进场建设；三季度完成永春县体育文化交流中心建设组织搬迁</t>
  </si>
  <si>
    <t>永春县公安局</t>
  </si>
  <si>
    <t>公安局</t>
  </si>
  <si>
    <t>教育高质量发展提质创优工程</t>
  </si>
  <si>
    <t>永春一中文明分校、永春一中城东校区、永春一中仰贤校区添置智能化设备、图书馆、学生桌椅教师办公桌椅、空调电器、理化生等实验室功能室设备；创建人工智能试点校，建设智慧校园</t>
  </si>
  <si>
    <t>一季度完成设备采购方案设计；二季度完成意向公开及市场询价；三季度完成项目招投标；四季度完成设备安装并投入使用</t>
  </si>
  <si>
    <t>福建省永春第一中学
永春县教育局</t>
  </si>
  <si>
    <t>教育局</t>
  </si>
  <si>
    <r>
      <rPr>
        <sz val="10"/>
        <rFont val="Helv"/>
      </rPr>
      <t>3500</t>
    </r>
    <r>
      <rPr>
        <sz val="10"/>
        <rFont val="宋体"/>
        <charset val="134"/>
      </rPr>
      <t>一般债（已申报）</t>
    </r>
  </si>
  <si>
    <t>永春县医院二期</t>
  </si>
  <si>
    <t>永春县医院二期建设：总建筑面积6.5万平方米，地下建筑面积2万平方米，拟新增床位400张。建设内容包括：二期病房大楼（含康复治疗中心、放疗中心、高压氧室）、急诊医技楼、地下战备救护站及停车场、科研楼等，以及与其相配套的设施、医疗设备和信息化建设等
永春县医院桂洋急救站：总建筑面积3000平方米，以及与其相配套的设施、医疗设备和信息化建设等</t>
  </si>
  <si>
    <t>一季度完成医共体信息平台建设方案，收集需求清单及明确项目建设内容；确定医疗设备需求清单，明确采购内容；二季度完成医共体信息平台建设方案设计及专家论证；确定医疗设备参数及专家论证；三季度完成医共体信息平台系统招投标；完成医疗设备采购招投标；四季度医共体信息平台系统开发；医疗设备进场安装试运行；二期项目土方外运及桩基建设</t>
  </si>
  <si>
    <t>永春县医院</t>
  </si>
  <si>
    <t>卫健局</t>
  </si>
  <si>
    <t>2303-350525-04-01-635211</t>
  </si>
  <si>
    <t>完成土地出让，施工招投标，施工队进场。</t>
  </si>
  <si>
    <t>专债</t>
  </si>
  <si>
    <t>永春县中医院住院综合楼</t>
  </si>
  <si>
    <t>总建筑面积1.2万平方米，其中地下建筑面积1312平方米。建设内容包括:住院综合楼以及与其相配套的设施、医疗设备和信息化建设等</t>
  </si>
  <si>
    <t>一季度完成路面清表及土方开挖；二季度完成桩基建设；三季度完成地下室工程；四季度主体施工</t>
  </si>
  <si>
    <t>永春县中医院</t>
  </si>
  <si>
    <t>2303-350525-04-01-776561</t>
  </si>
  <si>
    <t>完成施工招投标，施工队进场，开展管网施工。</t>
  </si>
  <si>
    <t>永春县十里桃源滨水运动公园工程</t>
  </si>
  <si>
    <t>项目总长6.5公里，新建一条丰收广场至大边坝溪滨步道，沿途修建5个主题公园和多个观景平台、休憩亭，铺设沥青路面，进行绿化景观工程，配套安装太阳能路灯、垃圾箱</t>
  </si>
  <si>
    <t>一季度施工图设计；二季度招标及办理施工许可证等；三季度施工；四季度完成建设</t>
  </si>
  <si>
    <t>永春县农业农村局</t>
  </si>
  <si>
    <t>体育</t>
  </si>
  <si>
    <t>泉州技师学院永春校区项目</t>
  </si>
  <si>
    <t>总建筑面积17.3万平方米，分三期建设，主要建设教学楼、实训用房、教学辅助用房、生活用房、架空层、室外运动场及地下室等，按102个教学班、5100名学生的规模建设</t>
  </si>
  <si>
    <t>2023-2026</t>
  </si>
  <si>
    <t>一季度主体装修；二季度完成装修，同步室外工程；三季度完工</t>
  </si>
  <si>
    <t>永春县人力资源和社会保障局
永春县大鹏城市建设发展有限责任公司（代建）</t>
  </si>
  <si>
    <t>2210-350525-04-01-790064</t>
  </si>
  <si>
    <t>二期第一批8栋完成建设交付学校使用；其余楼栋同步进行主体建设</t>
  </si>
  <si>
    <t>永春县摩托
车培训考试
中心</t>
  </si>
  <si>
    <t>总建筑面积6825平方米；本项目按规划分两期建设，其中一期主要建设摩托车考试场、训练场；二期建设实训楼</t>
  </si>
  <si>
    <t>一季度二期实训楼方案论证；二季度确定方案设计图；三季度二期实训楼施工图图审、招标、开工；四季度二期实训楼主体建设</t>
  </si>
  <si>
    <t>永春县至信
保安服务有
限公司</t>
  </si>
  <si>
    <t>一期完成</t>
  </si>
  <si>
    <t>永春县博物馆装修工程</t>
  </si>
  <si>
    <t>该项目主要进行博物馆室内装修，包括墙体分隔、人员观览路线的布置，室内精装、给排水、电气部分的内装、消防设施的改造以及陈列区设备采购等</t>
  </si>
  <si>
    <t>一季度进行前期调研、设计、图审；
二季度进行预算、财审以及挂网招标；三季度开工建设；四季度全面开工建设</t>
  </si>
  <si>
    <t>永春县档案智慧管理服务中心</t>
  </si>
  <si>
    <t>对原有建筑进行改造提升，总建筑面积11395平方米，包括对原有建筑进行加固、室内装饰装修、水电和消防改造等</t>
  </si>
  <si>
    <t>一季度加固完成；二季度装饰装修；
三季度收尾验收</t>
  </si>
  <si>
    <t>档案馆</t>
  </si>
  <si>
    <t>钱永新
庄凯融</t>
  </si>
  <si>
    <t>三季度：前期手续完成；
四季度：项目开工及基础加固</t>
  </si>
  <si>
    <t>永春县公办养老服务能力提升项目</t>
  </si>
  <si>
    <t>用地面积29.46亩，总建筑面积约3.3万平方米，建设养老服务监管中心、公寓服务窗口及其他配套用房，床位680张</t>
  </si>
  <si>
    <t>一季度项目立项可研编制；二季度拆除旧建筑，场地平整；三季度设计、招投标并开工建设；四季度基础施工</t>
  </si>
  <si>
    <t>永春县民政局</t>
  </si>
  <si>
    <t>民政局</t>
  </si>
  <si>
    <t>七、城乡建设和生态环保：35个</t>
  </si>
  <si>
    <t>横口乡新集镇安置区基础设施建设项目</t>
  </si>
  <si>
    <t>对4个安置小区实行小区安全提升工程，建设小区内部主干道、次干道和步行道21.6公里，铺设沥青或混凝土路面，增设道路标识、标线34处，建设路灯122盏；建设挡土墙100米，建设2600平方米停车场并配置充电桩24套，铺设室外给水管网4500米，配置变压器、高低压开关柜等设备，并设置配电箱、电表箱；绿化美化小区，建设口袋公园2个；绿化美化小区，沿歧兜溪设置健身步道1500米等</t>
  </si>
  <si>
    <t>一季度完成项目设计；二季度完成项目招投标，并进场开工建设；三季度完成室外给水管网等施工，道路、停车场等施工；四季度完成道路、停车场施工，完成健身步道、口袋公园建设，完成路灯、标识标线等相关设施配置，投用</t>
  </si>
  <si>
    <t>永春白濑水库移民工程开发建设有限公司</t>
  </si>
  <si>
    <t>2503-350525-04-01-982214、2504-350525-04-01-148912、2503-350525-04-01-757974、2504-350525-04-01-803360</t>
  </si>
  <si>
    <t>城乡建设和生态环保</t>
  </si>
  <si>
    <t>市政设施</t>
  </si>
  <si>
    <t>下洋村基础设施改造提升工程</t>
  </si>
  <si>
    <t>建设约1500平方米村级党建+邻里中心、水尾公园、应急物资储备仓库，完善村级基础配套设施，对老人活动中心进行改造提升，实施下洋村路灯改造工程</t>
  </si>
  <si>
    <t>一季度进行前期手续办理、党建+邻里中心、水尾公园等建设、投入使用</t>
  </si>
  <si>
    <t>永春县下洋镇下洋村村民委员会</t>
  </si>
  <si>
    <t>2505-350525-04-01-535885</t>
  </si>
  <si>
    <t>完成项目备案，进行初步方案设计</t>
  </si>
  <si>
    <t>玉斗三茶统筹发展项目</t>
  </si>
  <si>
    <t>整合茶文旅开发：
1.道路系统提升：（1）茶园机耕路硬化1.1公里（宽3.5米），兼顾观光与生产功能；（2）拓宽提升进园道路3.6公里，增强旅游大巴与私家车通行能力
2. 公共设施配套：（1）建设1处生态停车场，满足团队游客及自驾游客停车需求；（2）新建公共卫生间2处，分别位于核心游览区与露营基地附近；（3）设置太阳能路灯250盏，覆盖环茶园主干道及步道，提升夜览安全性，打造“夜游茶园”景观带
3.水利与生态设施：（1）新建蓄水池5个，兼顾灌溉与景观用水；（2）完善绿色防控系统：杀虫灯100盏、夜蛾诱捕器200套、诱虫板5000片，打造“绿色生态茶园”示范点，为茶学路线提供实地教学资源
4.文化与景观设施：（1）建设佛手茶史馆，系统展示永春佛手茶文化、制作工艺与发展历程；（2）建设露营营地及观景台，结合纱帽石山顶视野，打造“茶山星空露营”体验区</t>
  </si>
  <si>
    <t>一季度规划设计；二季度改造生态茶园；三季度茶园机耕路硬化；四季度建设绿色防控系统</t>
  </si>
  <si>
    <t>永春县玉见云华生态农业发展有限公司</t>
  </si>
  <si>
    <t>2511-350525-04-01-245048</t>
  </si>
  <si>
    <t>进行道路硬化设计</t>
  </si>
  <si>
    <t>玉斗镇人居环境提升项目</t>
  </si>
  <si>
    <t>对玉斗溪流域水环境改善提升，建设污水收集管道5公里，建设污水处理设施2处，拆除溪边违建搭盖，建设沿溪景观带；建设全民健身运动场所和灯光篮球场；改善提升农村农贸市场，方便企业群众贸易往来</t>
  </si>
  <si>
    <t>一季度改善溪流域水环境；二季度建设全民健身运动场和灯光篮球场；三季度改善农贸市场；四季度竣工投用</t>
  </si>
  <si>
    <t>开始进行污水管网建设</t>
  </si>
  <si>
    <t>桂洋镇民生基础设施提升项目</t>
  </si>
  <si>
    <t>1.新建滨河步道800米，沿线增设栏杆600米，太阳能路灯30盏，监控5处，落水监测5处，水位监测2处等；2.人行道清杂提升，沿线亮化提升，增加公共厕所1处及配套附属设施提升等</t>
  </si>
  <si>
    <t>一季度完成招投标等前期手续，进行溪滨步道道路建设；二季度进行公共厕及配套设施建设；三季度沿线栏杆、太阳能路灯、监控等设施建设，项目竣工</t>
  </si>
  <si>
    <t>永发改审〔2025〕72号</t>
  </si>
  <si>
    <t>锦斗高速互通口至镇区路段人居环境综合提升工程</t>
  </si>
  <si>
    <t>项目覆盖高速互通口至镇区核心区约3.5公里路段，整合“两违”治理、裸房改造、道路升级、道路亮化、步道建设、护栏隔离栏减速带建设。计划清除高速互通口可视范围内、主干道两侧及桥梁周边违规搭建，改造桥梁一座，清理建筑垃圾2050立方米，修复场地1150平方米并配套生态绿化。对1.5公里主干道“白改黑”，铺设沥青面层并划设标线</t>
  </si>
  <si>
    <t>一季度完成沥青面层摊铺及附属工程建设及验收</t>
  </si>
  <si>
    <t>永春县锦斗镇锦溪村村民委员会</t>
  </si>
  <si>
    <t>清表及沿路清查</t>
  </si>
  <si>
    <t>呈祥人居环境整治提升项目</t>
  </si>
  <si>
    <t>对呈祥乡生态沟渠进行水质提升，共892米7222平方米，清淤2166立方米，种植水生植物净化水质；对东东溪村6条角落土路801米进行硬化，对交通环境进行整治提升；新建7.5公里森林步道，配备指示牌及休息座椅，修整森林防火路3条3.195公路，清理溜方及杂物杂草，建设3处应急取水点；新建公路驿站一座，面积200平方米；实施晋江东溪湿地公园提档升级工程，建设微景观，完善功能布局，打造集教育传播、文化呈现、群众互动的特色阵地，提升人居环境</t>
  </si>
  <si>
    <t>一季度进行生态沟渠水质提升；二季度进行东溪村角落土路硬化；三季度进行森林步道建设及修复；四季度完成晋江东溪湿地公园提档升级</t>
  </si>
  <si>
    <t>美岭矿业绿色矿山整治项目</t>
  </si>
  <si>
    <t>总用地面积约50亩，进行约50亩用地复绿种植，进行人工清坡，建设喷淋管道，购买并种植银合欢、紫惠槐等绿植，打造绿色矿山</t>
  </si>
  <si>
    <t>一季度进行矿区人工清坡；二季度建设喷淋管道；三季度购买并种植银合欢、紫惠槐等绿植并进行约50亩用地复绿种植；四季度完成复绿种植，项目竣工并投产</t>
  </si>
  <si>
    <t>2504-350525-04-01243902</t>
  </si>
  <si>
    <t>寻找并确定苗木种植企业进行合作，进行绿化种植方案设计</t>
  </si>
  <si>
    <t>永春县苏坑镇熙里村基础设施建设项目</t>
  </si>
  <si>
    <t>总建筑面积约490平方米，主要新建老人活动中心——幸福院，对全村各角落进行环境整治、水土流失治理、农田机耕基础设施建设、乡村安全设施提升建设等</t>
  </si>
  <si>
    <t>一季度进行幸福院建设，进行水土流失治理；二季度完成幸福院建设和水土流失治理，进行农田机耕基础设施建设、乡村安全设施提升以及全村环境整治；三季度完成基础设施建设、乡村安全设施提升和环境整治</t>
  </si>
  <si>
    <t>永春县苏坑镇熙里村村民委员会</t>
  </si>
  <si>
    <t>2506-350525-04-01-197058</t>
  </si>
  <si>
    <t>完成项目选址、方案设计、工程招标等前期工作</t>
  </si>
  <si>
    <t>福邸壶景</t>
  </si>
  <si>
    <t>用地面积约15.6亩，总建筑面积约6万平方米</t>
  </si>
  <si>
    <t>一季度完成3#、5#楼的外立面及水电装修，并竣工验收</t>
  </si>
  <si>
    <t>泉州福美房地产开发有限公司</t>
  </si>
  <si>
    <t>房地产</t>
  </si>
  <si>
    <t>3#、5#楼主体封顶</t>
  </si>
  <si>
    <t>壶南集中住宅小区建设项目</t>
  </si>
  <si>
    <t>项目位于蓬壶镇壶南村，总占地面积5.8亩，总建筑面积7800平方米，包括土方平整、回填、挡土墙及安置房、周边环境绿化、配套设施建设</t>
  </si>
  <si>
    <t>一季度完成规划设计；二季度完成手续办理并开工建设；三季度完成土方平整、挡土墙及房屋基础建设；四季度完成整个小区建设</t>
  </si>
  <si>
    <t>永春县蓬壶镇壶南村村民委员会</t>
  </si>
  <si>
    <t>保障性安居工程及片区改造</t>
  </si>
  <si>
    <t>完成前期设计和群众动员工作</t>
  </si>
  <si>
    <t>永春县蓬壶镇桃溪流域湿地公园建设项目</t>
  </si>
  <si>
    <t>对桃溪流域两岸农田修建生态沟渠，截留农田退水并进行处理，总长度3.33公里；建设湿地公园，引入人工湿地水质净化系统1套，共计2.01万平方米，修复河道缓冲带4.76万平方米，提升流域水质；建设生态护岸4.22公里</t>
  </si>
  <si>
    <t>一季度完成前期手续办理；二季度完成桃溪流域两岸农田生态沟渠2公里，河道缓冲带3万平方米，生态护岸3公里建设，采购人工湿地水质净化系统；三季度完工投用</t>
  </si>
  <si>
    <t>永春县蓬壶镇人民政府</t>
  </si>
  <si>
    <t>生态保护修复</t>
  </si>
  <si>
    <t>永春县蓬壶镇区生活污水管网提升项目</t>
  </si>
  <si>
    <t>项目位于蓬壶镇壶南村、魁都村、汤城村、军兜村、鹏溪村、孔里村、西昌村、丽里村等12个镇区村，包括新建：污水主管长度8100米，支管长度2700米，接户管长度1.52万米，截流井12座，化粪池1座，检查井603座，塑料井1104座</t>
  </si>
  <si>
    <t>一季度完成6个村的污水管网建设；二季度完成6个村的污水管网建设</t>
  </si>
  <si>
    <t>永春桃溪环保有限公司</t>
  </si>
  <si>
    <t xml:space="preserve">2504-350525-04-01-493966、2504-350525-04-01-732444 </t>
  </si>
  <si>
    <t>污水处理</t>
  </si>
  <si>
    <t>完成30%污水管网建设</t>
  </si>
  <si>
    <t>仙岭乡村振兴示范提升项目</t>
  </si>
  <si>
    <t>对仙岭村1500平方米现代农业多功能场所进行改造提升，新增扩建枇杷品种园100亩，实施饮水设施改造升级，对沈家大院及仙圣山观景台周边环境进行优化，包括景观步道、周边道路以及果园路硬化和绿化工程</t>
  </si>
  <si>
    <t>一季度完成前期手续办理及招投标；二季度完成现代农业多功能场所改造提升，开始枇杷品种园扩建；三季度完成沈家大院及仙圣山观景台周边环境优化</t>
  </si>
  <si>
    <t>永春县蓬壶镇仙岭村民委员会</t>
  </si>
  <si>
    <t>蓬壶镇公园建设项目</t>
  </si>
  <si>
    <t>在蓬壶镇鹏溪村、孔里村新建2个森林公园，修建森林步道5公里，打造科研宣教点、休憩平台、观景台等景观小品，配套建设生态停车场、公厕等基础设施</t>
  </si>
  <si>
    <t>一季度完成方案设计；二季度完成招投标手续并开工建设；三季度完成孔里公园建设；四季度完成鹏溪公园建设，并竣工投用</t>
  </si>
  <si>
    <t>蓬壶镇城乡品质提升项目</t>
  </si>
  <si>
    <t>实施镇区照明系统升级，将美中、美山、魁都等村的200盏主要沿线路灯更换为太阳能路灯；改造提升金融机构经营场所；对迎宾大道沿线6栋裸房进行外立面装修；在镇区范围增设3个公交站点，对沿线道路挡墙进行美化提升，并完善道路配套基础设施</t>
  </si>
  <si>
    <t>一季度完成迎宾大道6栋裸房外立面装修，完成金融机构经营场所改造提升；二季度完成镇区3个公交站点增设及沿线道路挡墙美化提升，完成路灯的更换安装，并竣工投用</t>
  </si>
  <si>
    <t>永春县蓬壶小城镇开发建设有限责任公司</t>
  </si>
  <si>
    <t>侯龙村抓城建提品质项目</t>
  </si>
  <si>
    <t>建设侯龙堡二期约270平方米、休闲亭1座5平方米，建设休闲长廊红色旅游设施及相关配套设施，建设农村供水保障新建过滤池2座、调压井7座、排气阀门井2座、排泥间门井1座，新建输水管道及配水管道约5.9KM:新建过滤池1座调压井1座、排气阀门井1座、排泥阀门井1座，新建输水管道及配水管道约2000米;农村人居环境整治提升;采购多功能厅，配套影音播放、网络直播设备、实木桌椅等;建设邻里绿美家园，村庄“四旁”(水旁、路旁、村旁、宅旁)绿化种植，实施路灯亮化改造，改建公共厕所；迁移线杆20根；结合大邦坑水库建设人饮饮水工程；治理地质灾害隐患、高陡边坡7处</t>
  </si>
  <si>
    <t>一季度完成项目设计并开工；二季度完成侯龙堡二期建设；三季度完成农村供水保障设施建设；四季度完成人居环境整治提升</t>
  </si>
  <si>
    <t>永春县吾峰镇侯龙村民委员会</t>
  </si>
  <si>
    <t>2506-350525-04-01-584456</t>
  </si>
  <si>
    <t>完成二期侯龙堡建设及邻里中心建设，进行供水工程、线杆迁移设计</t>
  </si>
  <si>
    <t>215（省级220市级65）</t>
  </si>
  <si>
    <t>龙闽·温泉国际居住小区</t>
  </si>
  <si>
    <t>总建筑面积2.64万平方米，建设2栋高层、5栋别墅，并配套社区卫生室、文体活动室、商业综合配套等公共服务设施，将打造集安置、开发及配套建设为一体的城市综合性片区</t>
  </si>
  <si>
    <t>一季度5栋别墅基础开挖；二季度3#楼基础施工、5栋别墅主体施工建设；三季度3#楼、5栋别墅主体施工建设及装修；四季度3#楼、5栋别墅装修及配套工程</t>
  </si>
  <si>
    <t>泉州市龙闽房地产开发有限公司</t>
  </si>
  <si>
    <t>2019-350525-70-03-014798</t>
  </si>
  <si>
    <t>完成1#、2#楼及5栋别墅建设</t>
  </si>
  <si>
    <t>省级乡村振兴示范乡镇</t>
  </si>
  <si>
    <t>全域推进美丽生态、美丽经济、美好生活有机融合，因村制宜、分类施策，着力构建特色产业新优势，打造乡村生态新风貌，焕发乡风文明新气象，健全乡村善治新机制，迈出共同富裕新步伐</t>
  </si>
  <si>
    <t>一季度大羽村机耕路新改建两公里、开发果园100亩；二季度流转土地300亩、购买农机设备、打造千亩良田；三季度建设甘蔗、平菇、木耳初加工及包装基地；四季度泰丰农场提升改造循环水养殖</t>
  </si>
  <si>
    <t>永春县五里街镇村级各经营主体</t>
  </si>
  <si>
    <t>流转土地前期准备</t>
  </si>
  <si>
    <t>5000（专项债）</t>
  </si>
  <si>
    <t>五里街镇吾边村集中建房项目</t>
  </si>
  <si>
    <t>吾边村</t>
  </si>
  <si>
    <t>在吾边村安置小区集中新建60栋三层楼房 ，并配套道路、路灯等基础设施</t>
  </si>
  <si>
    <t>一季度进行房屋设计规划；二季度进行基础施工和主体施工；三季度进行主体施工；四季度部分房屋装修完工</t>
  </si>
  <si>
    <t>永春县五里街镇吾边村村民委员会</t>
  </si>
  <si>
    <t>进行新建房屋前期设计</t>
  </si>
  <si>
    <t>2020-53号D地块商品房项目</t>
  </si>
  <si>
    <t>用地约70亩，容积率约2.5，计容面积11.6万平方米，总建筑面积15万平方米。项目位于永春县城东片区。包含建设停车场、沿街商业店面、公共配套服务设施，以及广场、道路、室外水电管网、景观绿化工程等小区配套公建设施</t>
  </si>
  <si>
    <t>一季度土地报批；二季度方案设计；三季度前期手续办理及工程招投标；四季度开工建设</t>
  </si>
  <si>
    <t>待定</t>
  </si>
  <si>
    <t>岵山镇污水管网项目</t>
  </si>
  <si>
    <t>新建高密度聚乙烯结构壁管污水主管约7千米，接户管约10.8千米；建设污水处理站及其配套设施</t>
  </si>
  <si>
    <t>一季度完成管道、污水处理站及其配套设施建设</t>
  </si>
  <si>
    <t>2503-350525-04-01-244377</t>
  </si>
  <si>
    <t>完成文溪村部分管道施工</t>
  </si>
  <si>
    <t>岵山镇民生保障提升项目</t>
  </si>
  <si>
    <t>1.地质灾害隐患点排危除险工程：完成9个地质灾害隐患点排危除险；
2.铺下一桥至长岸桥段水环境提升工程：新建1座污水处理站，新增污水干管约5.5公里，接户管约7.5公里，及其附属配套设施；
3.和林村抓城建提品质项目：完成阳光首府小区场地硬化1000平方米，增加电动车充电桩100个，体育健身设施4套，建设和林村长者食堂，应急管理站200平方米</t>
  </si>
  <si>
    <t>一季度完成地质灾害隐患点排危除险工程，开始和林村抓城建提品质项目；二季度完成和林村抓城建提品质项目；三季度开始铺下一桥至长岸桥段水环境提升工程建设；四季度完成铺下一桥至长岸桥段水环境提升工程建设</t>
  </si>
  <si>
    <t>永春县岵山镇人民政府</t>
  </si>
  <si>
    <t>永发改审〔2025〕30号</t>
  </si>
  <si>
    <t>完成地质灾害隐患点排危除险工程招投标；完成铺下一桥至长岸桥段水环境提升工程立项</t>
  </si>
  <si>
    <t>外山乡人居环境提升项目</t>
  </si>
  <si>
    <t>全乡新增路灯约400盏，外山溪河道及水库生态清淤1.457km,改造提升福溪村长者食堂和云峰村幸福院文化活动综合中心，实施农村饮水巩固提升工程，提升村级道路、水利、水渠等基础设施</t>
  </si>
  <si>
    <t>一季度完成路灯安装，实施长者食堂和幸福院改造工程,实施外山溪清淤工程和草洋村水利设施施工；二季度云峰村农村饮水巩固提升工程施工，完善全乡基础配套设施；三季度项目竣工投入使用</t>
  </si>
  <si>
    <t>永春县外山乡人民政府</t>
  </si>
  <si>
    <t>完成批复、设计，路灯招投标</t>
  </si>
  <si>
    <t>替换外山乡水利综合治理工程</t>
  </si>
  <si>
    <t>永春东昇广场</t>
  </si>
  <si>
    <t>总建筑面积约9.5万平方米，建设商业综合体、高端酒店、住宅等</t>
  </si>
  <si>
    <t>一季度高层区外墙装饰装修，商业区综合体周边配套道路绿化完成；二季度酒店内部装修完成50%，商业区综合体交付投用；三季度酒店内部装修完成；四季度地下室停车位装修，酒店完工</t>
  </si>
  <si>
    <t>永春创元置业有限公司</t>
  </si>
  <si>
    <t>2408-350525-04-01-396042</t>
  </si>
  <si>
    <t>完成酒店式公寓和商业综合体建设</t>
  </si>
  <si>
    <t>东昇天玺</t>
  </si>
  <si>
    <t>项目占地面积73亩，主要建设多幢高层住宅、高端别墅、联排别墅、商业综合体、商业服务设施，以及其他配套设施总建筑面积约16万平方米左右</t>
  </si>
  <si>
    <t>一季度装饰装修及室外工程完成；二季度完工</t>
  </si>
  <si>
    <t>1、全面落架完成；2、装饰装修工程及屋面工程完成；</t>
  </si>
  <si>
    <t>东昇天玺二期</t>
  </si>
  <si>
    <t>总建筑面积约10.7万平方米，容积率2.5，建筑密度30%，绿地率30%</t>
  </si>
  <si>
    <t>一季度主体结构完成80%；二季度主体结构完成；三季度砌体工程30%；四季度砌体工程机抹灰完成</t>
  </si>
  <si>
    <t>地下室结构完成</t>
  </si>
  <si>
    <t>美岭新榜尊邸</t>
  </si>
  <si>
    <t>用地面积87亩，建筑密度≤28%，1.0&lt;容积率≤1.1，绿地率≥30%，建筑高度≤36米；拟建住宅:联排22栋，叠墅6栋，高层5栋；项目总建筑面积9.4万平方米，其中地上建筑面积6.7万平方米，地下建筑面积2.7万平方米</t>
  </si>
  <si>
    <t>一季度室外道路、景观工程完成，项目竣工</t>
  </si>
  <si>
    <t>泉州市美岭环宇置业有限公司</t>
  </si>
  <si>
    <t>2309-350525-04-01-503386</t>
  </si>
  <si>
    <t>2025年全部完工具备交房条件</t>
  </si>
  <si>
    <t>中骏·雍璟小区</t>
  </si>
  <si>
    <t>总建筑面积23.5万平方米，分四期建设</t>
  </si>
  <si>
    <t>2021-2026</t>
  </si>
  <si>
    <t>一季度三期扫尾；二季度三期竣工交付</t>
  </si>
  <si>
    <t>永春骏瑞房地产开发有限公司</t>
  </si>
  <si>
    <t>2106-350525-04-01-528110</t>
  </si>
  <si>
    <t>主体工程落架完成，安装工程、室外工程施工</t>
  </si>
  <si>
    <t>永春县城乡供水一体化项目</t>
  </si>
  <si>
    <t>规划新建及改扩建供水工程51处，总供水规模19.72万立方米/天；其中：千吨以上规模化供水工程16个，千吨-百吨供水工程29个，百吨以下集中式供水工程6个</t>
  </si>
  <si>
    <t>一季度在建工程继续建设，完成年度子项目初步设计审批；二季度在建工程继续建设，完成年度子项目施工图审查；三季度在建工程继续建设，完成年度子项目开工建设；四季度年度子项目完工</t>
  </si>
  <si>
    <t>2211-350525-04-05-169857</t>
  </si>
  <si>
    <t>供排水</t>
  </si>
  <si>
    <t>省重点114310（剩23000）；市重点127310</t>
  </si>
  <si>
    <t>红五一水厂竣工</t>
  </si>
  <si>
    <t>八二三东路老旧街区改造</t>
  </si>
  <si>
    <t>用地面积10.9亩，新建设商业综合楼，建筑面积约2万平方米</t>
  </si>
  <si>
    <t>一季度征拆迁；二季度土地出让；三季度设计招投标，开工建设；四季度基础建设</t>
  </si>
  <si>
    <t>棚改</t>
  </si>
  <si>
    <t>留安商业楼主楼改造提升及附属停车楼建设工程</t>
  </si>
  <si>
    <t>主楼地下室及5-15层改造提升及部分配套设施建设，新建停车楼建筑用地面积约2.4亩，停车位约300个</t>
  </si>
  <si>
    <t>一季度开工建设并完成地下室加固部分；二季度完成基础部分，进行主体建设；三季度基本完成主体部分并同步进行设备安装工作；四季度完成项目建设</t>
  </si>
  <si>
    <t>永春县农文旅发展集团
有限公司
永春县大鹏城市建设发
展有限责任公司（代建）</t>
  </si>
  <si>
    <t>闽发改备[2023]C100260号</t>
  </si>
  <si>
    <t>完成前期项目，施工招标</t>
  </si>
  <si>
    <t>永春县二期历史遗留废弃矿山生态修复工程</t>
  </si>
  <si>
    <t>项目由18个历史遗留废弃矿山图斑组成。18个历史遗留废弃矿山图斑总核定面积487.33亩，本次实际设计修复总面积约275.85亩。根据治理区实际情况，拟采用场地清理、拆除建(构)筑物、修筑挡土墙挖穴、回填种植土、修筑排水沟、沉砂池、设置防护围栏和警示标志，客土喷播、混合种植乔木、灌木、播撒草籽、种植葛藤、爬山虎、铺设生态袋等植物措施，对本项目涉及的18个历史遗留废弃矿山进行综合治理</t>
  </si>
  <si>
    <t>一季度完成18个图斑的勘察设计等前期工作；二季度完成项目施工、监理等招标工作；三季度项目进场施工；四季度进行项目竣工验收</t>
  </si>
  <si>
    <t>永春县金源城市建设有限公司</t>
  </si>
  <si>
    <t>完成项目立项</t>
  </si>
  <si>
    <t>永春县排水管网空白区建设工程</t>
  </si>
  <si>
    <t>桃城镇
五里街镇</t>
  </si>
  <si>
    <t>新建东岳溪至桃溪、城东南街至建设路等雨水管道4.59公里，管径DN600-DN1500，钢筋混凝土管；新建BH:1米*1米-BH:3米*2.5米钢筋混凝土箱涵0.8公里；修复管道北至北环路、南至桃溪、西至师范路、东至轻工西路约5公里，管径DN400-DN1500，钢筋混凝土管；东岳溪、济川溪流域雨污分流改造，管网混接改造约5.4公里，管径DN300-DN1200，HDPE管及钢筋混凝土管，涉及用户约1.8万户；清淤疏通东岳溪、济川溪等排涝通道，渠道断面约4*12米,长度约6公里</t>
  </si>
  <si>
    <t>一季度完成桃东社区、大坪新村雨水、污水管道施工、修复；二季度进行税务新村、仰贤社区雨水、污水管道施工；三季度完成济川溪、东岳溪等排涝通道清淤疏通；四季度完成城东北片区雨水、污水管道施工、修复</t>
  </si>
  <si>
    <t>城市管理和综合执法局</t>
  </si>
  <si>
    <t>2407-350525-04-01-801064</t>
  </si>
  <si>
    <t>审核</t>
  </si>
  <si>
    <t>完成济川社区、留安社区、桃东社区雨水、污水管道施工、修复</t>
  </si>
  <si>
    <t>永春县生活垃圾无害化处理封场工程</t>
  </si>
  <si>
    <t>项目建设内容为无害化处理场就地封场复绿；主要包括：堆体整形、封场覆盖、雨水导排、导气井工程、植被复绿、地下水监测井工程等</t>
  </si>
  <si>
    <t>一季度施工图设计、审查；二季度完成工程预算招标；三季度开工建设；四季度全面开工建设</t>
  </si>
  <si>
    <t>垃圾处理</t>
  </si>
  <si>
    <t>附件2</t>
  </si>
  <si>
    <t>永春县2026年预备重点项目一览表</t>
  </si>
  <si>
    <t>审批监管
平台代码</t>
  </si>
  <si>
    <t>总用地</t>
  </si>
  <si>
    <t>已批
用地</t>
  </si>
  <si>
    <t>总用林</t>
  </si>
  <si>
    <t>已批
用林</t>
  </si>
  <si>
    <t>预备项目总计：38个</t>
  </si>
  <si>
    <t>一、制造业：6个</t>
  </si>
  <si>
    <t>纸坑工业广场及配套设施建设项目</t>
  </si>
  <si>
    <t>预备</t>
  </si>
  <si>
    <t>规划用地约65亩，建设广场三通一平，包括入广场及广场道路、给排水工程和电气通信工程，建设10公里入广场电线，同时建设办公楼，宿舍楼及配电房等配套设施</t>
  </si>
  <si>
    <t>2027-2029</t>
  </si>
  <si>
    <t>上半年进行前期手续办理；下半年进行方案设计</t>
  </si>
  <si>
    <t>进行前期手续办理</t>
  </si>
  <si>
    <t>启亿科技二期项目</t>
  </si>
  <si>
    <t>建设2#厂房和门卫室，总建筑面积6000平方米，建设智能化、自动化配电产品设备及生产线6条</t>
  </si>
  <si>
    <t>2027-2028</t>
  </si>
  <si>
    <t>上半年完成规划设计；下半年完成手续办理</t>
  </si>
  <si>
    <t>福建启亿科技有限公司</t>
  </si>
  <si>
    <t>2509-350525-04-01-530406</t>
  </si>
  <si>
    <t>完成前期备案和设计</t>
  </si>
  <si>
    <t>小香君制造园项目</t>
  </si>
  <si>
    <t>项目拟用地50亩，计划新建厂房10万平方米，其中钣金生产车间8000平方米，喷涂车间4000平方米，整装车间4万平方米，成型一体发泡车间8000平方米，仓库1万平方米，办公生活区1万平方米，产品展厅8000平方米，项目配备机器人智能化生产线</t>
  </si>
  <si>
    <t>争取完成用地招拍挂</t>
  </si>
  <si>
    <t>厦门明投投资有限公司</t>
  </si>
  <si>
    <t>进行招商引资</t>
  </si>
  <si>
    <t>顶曲酒业项目</t>
  </si>
  <si>
    <t>一期租用4060平方米厂房，建设发酵间、蒸馏间、储酒间、灌装间、质检室、产品展示间、办公室等，购置制酒设备，一期年产100吨茶酒；二期购置土地30亩，建设2万平方米车间，购置制酒设备，年产茶酒850吨</t>
  </si>
  <si>
    <t>完成招商和厂房租赁</t>
  </si>
  <si>
    <t>永春顶曲酒业有限责任公司</t>
  </si>
  <si>
    <t>2509-350525-04-01-749480</t>
  </si>
  <si>
    <t>完成招商引资</t>
  </si>
  <si>
    <t>社会性投资项</t>
  </si>
  <si>
    <t>格界打印耗材生产基地项目</t>
  </si>
  <si>
    <t>拟选址轻工基地，用地面积约58亩，总建筑面积5.8万平方米，投资建设智能化耗材生产基地，研发生产回收和兼容LEXMARK立盟等高性价比耗材，预计投产后年产能达200万件以上，新增产值超1.5亿元</t>
  </si>
  <si>
    <t>上半年进行土地招拍挂、规划方案设计；下半年进行工程规划许可证办理、施工图设计、图审、施工许可证办理</t>
  </si>
  <si>
    <t>泉州格界企业管理咨询有限公司</t>
  </si>
  <si>
    <t>用地申请</t>
  </si>
  <si>
    <t>华飞金属二期扩建项目</t>
  </si>
  <si>
    <t>用地约7亩，建设6层厂房1.2万平方米，新建智能化货架、仓储设备、畜牧设备生产线</t>
  </si>
  <si>
    <t>一季度进行土地报批；二季度完成土地报批；三季度进行初步规划设计；四季度完成规划设计</t>
  </si>
  <si>
    <r>
      <rPr>
        <sz val="10"/>
        <rFont val="宋体"/>
        <charset val="134"/>
      </rPr>
      <t>泉州市华飞金属制品有限公司</t>
    </r>
    <r>
      <rPr>
        <sz val="12"/>
        <rFont val="Times New Roman"/>
      </rPr>
      <t>​</t>
    </r>
  </si>
  <si>
    <t>2507-350525-04-01-425520</t>
  </si>
  <si>
    <t>进行土地报批</t>
  </si>
  <si>
    <t>二、服务业：2个</t>
  </si>
  <si>
    <t>农贸市场服务中心项目</t>
  </si>
  <si>
    <t>总建筑面积3000平方米，建设一栋4层农贸市场，建设消防、监控等配套设施</t>
  </si>
  <si>
    <t>上半年完成成片开发方案审批、用地组件上报；下半年完成用地报批、总平图设计</t>
  </si>
  <si>
    <t>完成成片开发方案审批</t>
  </si>
  <si>
    <t>良瓷科技陶瓷产业文化博物馆项目</t>
  </si>
  <si>
    <t>总建筑面积1.19万平方米，打造古窑遗址为传承的陶瓷产业文化博物馆，主要以陶瓷产业发展、5G智慧产业园、永春全域旅游、工业旅游、文化旅游、研学旅游等建设为目的的项目策划，作为良瓷科技未来10年国家5A工业旅游景区建设的配套，主要解决陶瓷工艺技术展示、陶瓷产业发展方向、5G科技运用、文化+智慧+工业旅游的品牌定位、文化传播、商业运营模式等问题；配套建设陶瓷文化广场、停车场等</t>
  </si>
  <si>
    <t>上半年进行用地报批、规划方案设计；下半年办理施工许可证，进行古龙窑修缮和周边环境整治</t>
  </si>
  <si>
    <t>福建良瓷科技有限公司</t>
  </si>
  <si>
    <t>2208-350525-04-01-644712</t>
  </si>
  <si>
    <t>进行用地报批</t>
  </si>
  <si>
    <t>三、农林水利：17个</t>
  </si>
  <si>
    <t>福建省泉州市横口中型灌区建设工程</t>
  </si>
  <si>
    <t>通过在灌区范围内进行改建改造渠首工程27座、新建改造渠(沟)34.2公里、新建渠系建筑物及信息化系统建设等措施，设计灌溉面积1.5万亩</t>
  </si>
  <si>
    <t>上半年完成项目设计、预算；下半年完成项目财审、招投标，力争开工建设</t>
  </si>
  <si>
    <t>2410-350525-04-01-862932</t>
  </si>
  <si>
    <t>完成可研批复</t>
  </si>
  <si>
    <t>横口乡一都溪、岐兜溪山洪灾害综合治理工程</t>
  </si>
  <si>
    <t>完成对一都溪及支流、岐兜溪及支流的排查工作，通过采取清淤疏浚、新建加固护岸8km、修建排水设施12公里等措施对山洪沟进行综合治理，有效降低山洪灾害风险</t>
  </si>
  <si>
    <t>上半年完成现场勘探及初步规划设计，下半年完成项目设计、预算、财审、招投标，力争开工建设</t>
  </si>
  <si>
    <t>完成项目初步规划</t>
  </si>
  <si>
    <t>横口乡云贵村水土流失综合治理项目</t>
  </si>
  <si>
    <t>通过建设生态护坡6公里，修建梯田、恢复植被200亩等措施，对云贵村受白濑水库项目建设影响的水土流失易发区进行综合治理，有效防范云贵村水土流失，提升生态综合整治水平</t>
  </si>
  <si>
    <t>桂洋镇全域土地综合整治</t>
  </si>
  <si>
    <t>1.乡村生态保护修复，含桂洋镇矿区生态修复857.1亩、地质灾害隐患点整治97处；2、百千亩方耕地连片整治，含土地平整及田地整治工程3744亩、耕地提质改造5141.03亩、山围塘32000立方米；3、复垦工程，含土地平整工程、农田水利工程、田间道路工程、农田输配电工程；4、乡村产业设施，含竹制品加工产业园3218㎡、土壤工厂10800㎡、林下经济产业设施1027.1亩、乡村生态保护及研学项目7960㎡、乡村基础设施改造提升5.98km</t>
  </si>
  <si>
    <t>上半年进行前期设计等前期手续；下半年进行2500亩土壤改良及2500地块合并</t>
  </si>
  <si>
    <t>进行前期设计，探矿权上网拍卖</t>
  </si>
  <si>
    <t>锦斗镇生姜产业项目</t>
  </si>
  <si>
    <t>立足资源禀赋，因地制宜，在全镇范围内种植生姜1000多亩，其中打造生姜种植示范基地200多亩，建设厂房约2500平方米，冷库300立方米，建设田间蓄水池及灌溉管网，配套播种机、水肥一体化等设备，提高生姜产值；引进生姜加工企业，进行精深加工，提升生姜附加值</t>
  </si>
  <si>
    <t>上半年完成土地流转；下半年完成厂房建设及生姜栽种</t>
  </si>
  <si>
    <t>泉州市泉锦生态农业有限公司</t>
  </si>
  <si>
    <t>锦斗镇大豆种植示范基地项目</t>
  </si>
  <si>
    <t>整合土地资源，充分利用流出耕地整改地块，在锦溪村南山、格后等角落种植大豆等粮食作物400多亩，同时，购置耕田机、插秧机、收割机、烘干机、农用无人机等设备，开展农业社会化服务，为周边农户提供耕、种、收、烘全流程服务，形成“种植+服务”模式。同时，对接粮油加工企业，推动大豆初加工、精深加工，延伸产业链</t>
  </si>
  <si>
    <t>上半年完成土地流转；下半年完成土豆等作物栽种</t>
  </si>
  <si>
    <t>永春合盛生态农业专业合作社</t>
  </si>
  <si>
    <t>500万羽蛋鹌鹑全产业链发展项目</t>
  </si>
  <si>
    <t>总用地面积约100亩，总建筑面积约2.5万平方米，主要建设鹌鹑舍、办公室、宿舍、仓库、鹌鹑粪初加工、蛋产品深加工及鹌鹑屠宰厂房等建筑，配套建设污水处理池、道路、围墙等设施，采购鹌鹑养殖器具、屠宰和加工机械等设备，打造鹌鹑标准化养殖、屠宰加工、销售等一体化产业基地</t>
  </si>
  <si>
    <t>上半年签订合作协议，开展土地征收和土地报批等前期工作；下半年完成土地征收和土地报批等工作，进行方案设计，办理工程规划许可证、施工许可证等手续</t>
  </si>
  <si>
    <t>三乐营养（厦门）科技有限公司</t>
  </si>
  <si>
    <t>已完成项目初步选址、签订框架协议等工作，正在进行土地征收和用地申报等工作</t>
  </si>
  <si>
    <t>蓬壶镇全域土地综合整治项目</t>
  </si>
  <si>
    <t>1.农用地提质工程，百千亩方耕地连片整治。结合耕地恢复、千亩良田等项目建设，通过土地平整、土壤改良、农田水利设施完善等措施，在全镇范围内实施园改耕及耕地提质改造3000亩；2.乡村生态保护修复提升工程，集合通过河道清淤、护岸修复、生态绿化、水土整治、湿地保护及公园建设、生活污水管网建设等措施，修复提升桃溪流域生态廊道10公里；通过植被恢复、土壤改良、水土流失治理等措施，对地灾害点及其周边地区进行生态修复；3.建设用地整理及乡村特色产业发展融合项目，围绕大康养、大健康，聚焦“山上禅修、山中练拳、山下泡泉”，全面整合提升蓬壶镇文旅资源，建设水疗中心、民宿、理疗中心等配套基础设施建设，探索发展低空经济等</t>
  </si>
  <si>
    <t>上半年完成规划设计；四季度争取开工</t>
  </si>
  <si>
    <t>完成前期材料申报</t>
  </si>
  <si>
    <t>太山村乡村振兴中心</t>
  </si>
  <si>
    <t>新建一栋乡村振兴中心，建筑面积约5120平方米</t>
  </si>
  <si>
    <t>上半年进行规划方案设计、地勘、办理工程规划许可证；下半年进行施工图设计、图审、财审、工程招投标</t>
  </si>
  <si>
    <t>永春县东平镇太山村村民委员会</t>
  </si>
  <si>
    <t>2504-350525-04-01-199058</t>
  </si>
  <si>
    <t>永春北硿耕读生态文化园一期</t>
  </si>
  <si>
    <t>占地面积6824亩，布设草药景观植物种植区和休憩设施，建设文偃堂、百草园、生态农耕劳动教育基地和农茶实践基地，完善相关基础设施，散种各类中草药</t>
  </si>
  <si>
    <t>上半年方案洽谈，下半年完成设计方案</t>
  </si>
  <si>
    <t>完成项目前期设计</t>
  </si>
  <si>
    <t>仙溪水库</t>
  </si>
  <si>
    <t>仙溪水库项目主要由挡水建筑物、泄水建筑物、取水建筑物等组成；水库总库容约115 万立方米，工程规模为小（1）型水库，拟定拦水建筑物为重力坝；最大坝高约47米，工程等别为 Ⅳ 等，主要建筑物为4级建筑物，次要及临时建筑物为5级</t>
  </si>
  <si>
    <t>完成项目设计及招投标工作</t>
  </si>
  <si>
    <t>永春县湖洋镇人民政府</t>
  </si>
  <si>
    <t>2310-350500-04-01-527390</t>
  </si>
  <si>
    <t>完成可研编制</t>
  </si>
  <si>
    <t>永春县溪源水库</t>
  </si>
  <si>
    <t>新建中型水库一座，总库容为1385万立方米，工程主要由拦河坝工程、高磜溪引水工程、输水工程等组成</t>
  </si>
  <si>
    <t>2027-2030</t>
  </si>
  <si>
    <t>一季度委托省厅评审中心开展技术方案审查；二季度根据审查完善可研方案；下半年积极向上级争取列入规划</t>
  </si>
  <si>
    <t>永春县水利局（筹建）</t>
  </si>
  <si>
    <t>省市预备</t>
  </si>
  <si>
    <t>永春县墘溪水库</t>
  </si>
  <si>
    <t>新建中型水库一座，总库容为1200万立方米</t>
  </si>
  <si>
    <t>永春县霞陵水库工程</t>
  </si>
  <si>
    <t>新建小（2）型水库一座，库容30万方</t>
  </si>
  <si>
    <t>一季度开展测量；二季度开展勘察；三季度开展可研方案编制；四季度完成可研方案编制，积极完成市局技术审查</t>
  </si>
  <si>
    <t>永春县吾峰镇人民政府</t>
  </si>
  <si>
    <t>尚未开展相关工作</t>
  </si>
  <si>
    <t>东溪永春县治理工程</t>
  </si>
  <si>
    <t>达埔镇、石鼓镇</t>
  </si>
  <si>
    <t>河道治理长度16.4公里</t>
  </si>
  <si>
    <t>上半年争取获得上级补助；下半年争取进场施工</t>
  </si>
  <si>
    <t>永春县达埔镇人民政府、永春县石鼓镇人民政府</t>
  </si>
  <si>
    <t>完成项目实施方案的批复</t>
  </si>
  <si>
    <t>永春县山洪沟治理项目</t>
  </si>
  <si>
    <t>吾峰镇 
外山乡
达埔镇</t>
  </si>
  <si>
    <t>新建达埔镇达理溪山洪沟防洪治理工程、湖洋溪支流外山溪山洪沟治理项目、吾峰镇侯龙村山洪沟治理项目，新建护岸6公里，综合治理河道7公里</t>
  </si>
  <si>
    <t>一季度完成项目实施方案编制工作；二季度实施方案获批；三季度完成财审工作；四季度招投标工作</t>
  </si>
  <si>
    <t>永春县吾峰镇人民政府、永春县外山乡人民政府、永春县达埔镇人民政府</t>
  </si>
  <si>
    <t>永春三茶统筹项目</t>
  </si>
  <si>
    <t>建设永春县特色茶叶种质资源圃和苗木繁育场200亩，完善永春佛手、水仙等地方特色茶叶种质资源保护和推广；完善茶园水路电等基础设施，建设20000亩高标准永春佛手、水仙生态茶园；立足服务全县，建设5个标准化茶叶集中加工厂和5个茶叶专业仓储；充分挖掘茶文化，建设永春特色茶文化园，并植入线下集中展销和线上直播销售基地；建设3个茶庄园和茶山露营地，助力乡村旅游，实现永春茶产业一二三产融合发展</t>
  </si>
  <si>
    <t>一季度进行项目规划；二季度完成项目规划、筹措资金；下半年项目立项、设计招标、施工图纸设计，完成项目招标</t>
  </si>
  <si>
    <t>举办1场县级佛手茶王赛,包含宣传推介费用等、1场宣传推介活动（闽南水仙），组织企业参加2场茶叶展览展销等；加固修缮北硿华侨茶厂5栋建筑及大门，建设1个茶庄园，完善茶园水路电等基础设施，建设1个建设茶叶标准化车间，购置冰柜、茶叶风选机、烘烤设备、茶叶自动打包机、外包装设施 (封口机)和封箱等设备，办理茶叶SC许可证，并植入线下集中展销和线上直播销售基地</t>
  </si>
  <si>
    <t>四、交通：2个</t>
  </si>
  <si>
    <t>永春县兴农道路融合发展项目</t>
  </si>
  <si>
    <t>涉及永春县各乡镇建设项目，公路驿站，停车场及充电桩，游客中心及民宿等</t>
  </si>
  <si>
    <t>上半年完成第一批项目手续报批及初步设计；下半年完成第一批项目施工招投标；第二批项目手续报批及初步设计</t>
  </si>
  <si>
    <t>新建、改建、改扩建</t>
  </si>
  <si>
    <t>完成可研编制及农发行融资</t>
  </si>
  <si>
    <t>永春县呈祥雪山至新岭格公路改造工程</t>
  </si>
  <si>
    <t>呈祥乡  锦斗镇</t>
  </si>
  <si>
    <t>项目涉及Y124和Y132，全线按四级公路标准（局部路段按等外）进行改造，其中：1、Y124西雪线K3+770-K4+710雪山至醉风园段0.94公里加铺沥青砼路面；2、Y124西雪线K2-400-K3+770段1.37公里利用现有道路；3、Y132呈新线K0+000-K3+000段3公里拼宽为6.5米砼路面、路基裁弯取直；4、Y132呈新线K3+000-K7+836云路至新岭格段4.836公里对5个局部路段进行改造</t>
  </si>
  <si>
    <t>一季度完成工可编制；二季度施工图方案论证；下半年完成工可批复及施工图批复</t>
  </si>
  <si>
    <t>争取纳入上级建设计划</t>
  </si>
  <si>
    <t>五、能源：2个</t>
  </si>
  <si>
    <t>永春压缩空气储能电站项目</t>
  </si>
  <si>
    <t>总建筑面积26.3万平方米，一期建设1套300兆瓦/1800兆瓦时非补燃压缩空气储能电站，规划容量为2套300兆瓦/1800兆瓦时非补燃压缩空气储能电站，并留有扩建条件，年充电量6亿千瓦时，年发电量3.9亿千瓦时</t>
  </si>
  <si>
    <t>2027-2032</t>
  </si>
  <si>
    <t>上半年完成可研；下半年完成初步设计</t>
  </si>
  <si>
    <t>福建福能股份有限公司</t>
  </si>
  <si>
    <t>储能</t>
  </si>
  <si>
    <t>永春县300MW/600MWh独立储能电站项目</t>
  </si>
  <si>
    <t>在加工区投资建设独立储能项目，选择西昌220kV以上变电站增配独立储能项目，预计装机总容量300MW/600MWh，总投资约6亿元（其中：流动资金2亿元；工程投资4亿元），项目用地需求50亩左右</t>
  </si>
  <si>
    <t>上半年完成规划设计；下半年完成前期手续办理</t>
  </si>
  <si>
    <t>佛山时投壹号高科有限公司</t>
  </si>
  <si>
    <t>六、社会事业：5个</t>
  </si>
  <si>
    <t>永春县民营精神专科医院项目</t>
  </si>
  <si>
    <t>为了较好地为城镇居民及社会群众提供多层次的精神疾病预防、诊疗、保健等医疗服务，项目拟对原天湖山医院、天湖山原宿舍楼进行改造提升，建设一所民办二级精神专科医院，建设299张病床</t>
  </si>
  <si>
    <t>上半年进行前期手续办理；下半年进行办公场所租赁</t>
  </si>
  <si>
    <t>永春康德医院有限公司</t>
  </si>
  <si>
    <t>2508-350525-04-01-923252</t>
  </si>
  <si>
    <t>完成项目备案，进行办公场所租赁</t>
  </si>
  <si>
    <t>桂洋镇桂西角落旧街改造</t>
  </si>
  <si>
    <t>总建筑面积1万平方米，容积率2.06，建设12层商品住宅楼2幢</t>
  </si>
  <si>
    <t>上半年进行项目设计、规划、用地报批等手续；下半年进行招投标，开工建设</t>
  </si>
  <si>
    <t>桂洋镇人民政府</t>
  </si>
  <si>
    <t>永春县总医院医疗设备提升工程</t>
  </si>
  <si>
    <t>根据永春县总医院及分院诊疗需求，本项目计划系统性采购配置以下关键医疗设备：一、医学影像类如：磁共振、CT、多普勒彩超、DR等；二、检验类设备如：全自动特定蛋白分析仪、全自动血凝分析仪、全自动血细胞分析仪等；三、其他设备类：显微镜、内镜系统、动力系统、腹腔镜系统等医疗设备。设备分类兼顾临床功能与科室协同，确保提升县域整体诊疗水平</t>
  </si>
  <si>
    <t>上半年前期谋划；下半年采购县医院和各分院急需的医疗设备</t>
  </si>
  <si>
    <t>永春县总医院</t>
  </si>
  <si>
    <t>完成可研、立项。</t>
  </si>
  <si>
    <t>一般债</t>
  </si>
  <si>
    <t>永春一中高中部教学楼建设</t>
  </si>
  <si>
    <t>总建筑面积1.74万平方米。主体地上建筑面积1.38万平方米，地下建筑面积3625平方米，场地附属面积4500平方米。建设一幢高中部教学楼，设置50个教学班及20个多功能教室，新增2500个学位</t>
  </si>
  <si>
    <t>上半年完成施工图设计；下半年完成图审、预算编制、财政审核</t>
  </si>
  <si>
    <t>福建省永春第一中学</t>
  </si>
  <si>
    <t>永春职业中专学校扩建项目</t>
  </si>
  <si>
    <t>用地面积52亩，容积率0.8，建筑面积约2.8万平方米，新建办公楼、教学楼、宿舍楼食堂及配套附属用房等</t>
  </si>
  <si>
    <t>一季度土地出让；二季度项目立项前期设计；下半年争取开工</t>
  </si>
  <si>
    <t>永春职业中专学校
永春鹏程建筑工程有限责任公司</t>
  </si>
  <si>
    <t>七、城乡建设和生态环保：4个</t>
  </si>
  <si>
    <t>苏坑镇天然气管道连接德化线建设项目</t>
  </si>
  <si>
    <t>建设一条德化至苏坑工业区的燃气管道，建设若干条覆盖苏坑镇工业园区的燃气管道，管道总长度约13公里</t>
  </si>
  <si>
    <t>上半年进行施工图设计、施工图审查、项目预算审批等工作；下半年进行施工和监理招投标等前期工作</t>
  </si>
  <si>
    <t>永春县新奥燃气有限公司</t>
  </si>
  <si>
    <t>油气管网</t>
  </si>
  <si>
    <t>完成立项、方案设计、土地征收等前期手续办理</t>
  </si>
  <si>
    <t>达埔污水管网二期项目</t>
  </si>
  <si>
    <t>新建主次干管及接户支管约150公里</t>
  </si>
  <si>
    <t>上半年进行项目策划和资金争取；下半年完成设计</t>
  </si>
  <si>
    <t>进行资金争取</t>
  </si>
  <si>
    <t>城东房地产开发项目</t>
  </si>
  <si>
    <t>用地面积73.76亩，容积率3.0，建设商品房建筑面积约14.7万平方米</t>
  </si>
  <si>
    <t>一季度土地出让；二季度项目立项前期设计；下半年招投标</t>
  </si>
  <si>
    <t>永春县大鹏城市建设发展有限责任公司</t>
  </si>
  <si>
    <t>永春县温泉养老地产项目</t>
  </si>
  <si>
    <t>用地面积约36.87亩，容积率3.0，建筑面积约7.3万平方米，建设立体停车场，温泉养老地产等配套设施</t>
  </si>
</sst>
</file>

<file path=xl/styles.xml><?xml version="1.0" encoding="utf-8"?>
<styleSheet xmlns="http://schemas.openxmlformats.org/spreadsheetml/2006/main">
  <numFmts count="2">
    <numFmt numFmtId="178" formatCode="0_ "/>
    <numFmt numFmtId="179" formatCode="0.0_ "/>
  </numFmts>
  <fonts count="18">
    <font>
      <sz val="12"/>
      <name val="宋体"/>
      <charset val="134"/>
    </font>
    <font>
      <sz val="10"/>
      <name val="宋体"/>
      <charset val="134"/>
    </font>
    <font>
      <b/>
      <sz val="10"/>
      <name val="宋体"/>
      <charset val="134"/>
    </font>
    <font>
      <sz val="10"/>
      <name val="宋体"/>
      <charset val="134"/>
      <scheme val="minor"/>
    </font>
    <font>
      <sz val="11"/>
      <name val="宋体"/>
      <charset val="134"/>
      <scheme val="minor"/>
    </font>
    <font>
      <b/>
      <sz val="20"/>
      <name val="宋体"/>
      <charset val="134"/>
    </font>
    <font>
      <b/>
      <sz val="12"/>
      <name val="宋体"/>
      <charset val="134"/>
    </font>
    <font>
      <sz val="10"/>
      <name val="Helv"/>
    </font>
    <font>
      <sz val="10"/>
      <name val="宋体"/>
      <charset val="134"/>
    </font>
    <font>
      <sz val="10"/>
      <name val="Arial"/>
      <family val="2"/>
    </font>
    <font>
      <sz val="10"/>
      <name val="Helv"/>
      <family val="2"/>
    </font>
    <font>
      <sz val="9"/>
      <name val="宋体"/>
      <charset val="134"/>
      <scheme val="minor"/>
    </font>
    <font>
      <sz val="10"/>
      <name val="宋体"/>
      <charset val="134"/>
      <scheme val="major"/>
    </font>
    <font>
      <sz val="11"/>
      <name val="宋体"/>
      <charset val="134"/>
    </font>
    <font>
      <sz val="11"/>
      <color theme="1"/>
      <name val="宋体"/>
      <charset val="134"/>
      <scheme val="minor"/>
    </font>
    <font>
      <sz val="11"/>
      <color indexed="8"/>
      <name val="宋体"/>
      <charset val="134"/>
    </font>
    <font>
      <sz val="12"/>
      <name val="Times New Roman"/>
    </font>
    <font>
      <sz val="9"/>
      <name val="宋体"/>
      <charset val="134"/>
    </font>
  </fonts>
  <fills count="2">
    <fill>
      <patternFill patternType="none"/>
    </fill>
    <fill>
      <patternFill patternType="gray125"/>
    </fill>
  </fills>
  <borders count="36">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indexed="8"/>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indexed="0"/>
      </top>
      <bottom style="thin">
        <color auto="1"/>
      </bottom>
      <diagonal/>
    </border>
    <border>
      <left style="thin">
        <color auto="1"/>
      </left>
      <right style="thin">
        <color auto="1"/>
      </right>
      <top style="thin">
        <color auto="1"/>
      </top>
      <bottom style="thin">
        <color indexed="0"/>
      </bottom>
      <diagonal/>
    </border>
    <border>
      <left style="thin">
        <color auto="1"/>
      </left>
      <right style="thin">
        <color auto="1"/>
      </right>
      <top style="thin">
        <color auto="1"/>
      </top>
      <bottom style="thin">
        <color indexed="8"/>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diagonal/>
    </border>
    <border>
      <left/>
      <right style="thin">
        <color auto="1"/>
      </right>
      <top style="thin">
        <color auto="1"/>
      </top>
      <bottom/>
      <diagonal/>
    </border>
    <border>
      <left style="thin">
        <color auto="1"/>
      </left>
      <right/>
      <top/>
      <bottom style="thin">
        <color auto="1"/>
      </bottom>
      <diagonal/>
    </border>
    <border>
      <left style="thin">
        <color auto="1"/>
      </left>
      <right style="thin">
        <color rgb="FF000000"/>
      </right>
      <top style="thin">
        <color auto="1"/>
      </top>
      <bottom style="thin">
        <color auto="1"/>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auto="1"/>
      </left>
      <right style="thin">
        <color indexed="0"/>
      </right>
      <top style="thin">
        <color auto="1"/>
      </top>
      <bottom/>
      <diagonal/>
    </border>
    <border>
      <left style="thin">
        <color auto="1"/>
      </left>
      <right style="thin">
        <color indexed="8"/>
      </right>
      <top style="thin">
        <color auto="1"/>
      </top>
      <bottom/>
      <diagonal/>
    </border>
    <border>
      <left/>
      <right style="thin">
        <color auto="1"/>
      </right>
      <top style="thin">
        <color auto="1"/>
      </top>
      <bottom style="thin">
        <color indexed="8"/>
      </bottom>
      <diagonal/>
    </border>
    <border>
      <left style="thin">
        <color auto="1"/>
      </left>
      <right/>
      <top style="thin">
        <color auto="1"/>
      </top>
      <bottom style="thin">
        <color indexed="8"/>
      </bottom>
      <diagonal/>
    </border>
    <border>
      <left style="thin">
        <color auto="1"/>
      </left>
      <right style="thin">
        <color indexed="8"/>
      </right>
      <top style="thin">
        <color indexed="8"/>
      </top>
      <bottom/>
      <diagonal/>
    </border>
    <border>
      <left style="thin">
        <color auto="1"/>
      </left>
      <right style="thin">
        <color indexed="0"/>
      </right>
      <top/>
      <bottom/>
      <diagonal/>
    </border>
    <border>
      <left style="thin">
        <color auto="1"/>
      </left>
      <right style="thin">
        <color indexed="8"/>
      </right>
      <top style="thin">
        <color auto="1"/>
      </top>
      <bottom style="thin">
        <color indexed="8"/>
      </bottom>
      <diagonal/>
    </border>
    <border>
      <left style="thin">
        <color auto="1"/>
      </left>
      <right style="thin">
        <color indexed="0"/>
      </right>
      <top style="thin">
        <color auto="1"/>
      </top>
      <bottom style="thin">
        <color auto="1"/>
      </bottom>
      <diagonal/>
    </border>
    <border>
      <left/>
      <right style="thin">
        <color auto="1"/>
      </right>
      <top style="thin">
        <color rgb="FF000000"/>
      </top>
      <bottom style="thin">
        <color auto="1"/>
      </bottom>
      <diagonal/>
    </border>
    <border>
      <left style="thin">
        <color auto="1"/>
      </left>
      <right style="thin">
        <color auto="1"/>
      </right>
      <top style="thin">
        <color rgb="FF000000"/>
      </top>
      <bottom style="thin">
        <color auto="1"/>
      </bottom>
      <diagonal/>
    </border>
    <border>
      <left/>
      <right style="thin">
        <color rgb="FF000000"/>
      </right>
      <top/>
      <bottom style="thin">
        <color rgb="FF000000"/>
      </bottom>
      <diagonal/>
    </border>
    <border>
      <left style="thin">
        <color auto="1"/>
      </left>
      <right style="thin">
        <color auto="1"/>
      </right>
      <top style="thin">
        <color indexed="8"/>
      </top>
      <bottom style="thin">
        <color auto="1"/>
      </bottom>
      <diagonal/>
    </border>
  </borders>
  <cellStyleXfs count="4">
    <xf numFmtId="0" fontId="0" fillId="0" borderId="0"/>
    <xf numFmtId="0" fontId="7" fillId="0" borderId="0"/>
    <xf numFmtId="0" fontId="15" fillId="0" borderId="0">
      <alignment vertical="center"/>
    </xf>
    <xf numFmtId="0" fontId="14" fillId="0" borderId="0">
      <alignment vertical="center"/>
    </xf>
  </cellStyleXfs>
  <cellXfs count="232">
    <xf numFmtId="0" fontId="0" fillId="0" borderId="0" xfId="0"/>
    <xf numFmtId="0" fontId="1" fillId="0" borderId="0" xfId="0" applyFont="1" applyFill="1" applyBorder="1" applyAlignment="1">
      <alignment vertical="center"/>
    </xf>
    <xf numFmtId="0" fontId="2" fillId="0" borderId="0" xfId="0" applyFont="1" applyFill="1" applyBorder="1" applyAlignment="1">
      <alignment vertical="center"/>
    </xf>
    <xf numFmtId="0" fontId="1" fillId="0" borderId="0" xfId="0" applyFont="1" applyFill="1" applyAlignment="1">
      <alignment vertical="center"/>
    </xf>
    <xf numFmtId="0" fontId="3" fillId="0" borderId="0" xfId="0" applyFont="1" applyFill="1" applyAlignment="1">
      <alignment vertical="center"/>
    </xf>
    <xf numFmtId="0" fontId="2" fillId="0" borderId="0" xfId="0" applyFont="1" applyFill="1" applyAlignment="1">
      <alignment vertical="center"/>
    </xf>
    <xf numFmtId="0" fontId="1" fillId="0" borderId="0" xfId="0" applyFont="1" applyFill="1" applyBorder="1" applyAlignment="1">
      <alignment horizontal="center" vertical="center"/>
    </xf>
    <xf numFmtId="0" fontId="1" fillId="0" borderId="0" xfId="0" applyFont="1" applyFill="1" applyBorder="1" applyAlignment="1">
      <alignment vertical="center" wrapText="1"/>
    </xf>
    <xf numFmtId="0" fontId="0" fillId="0" borderId="0" xfId="0" applyFont="1" applyFill="1" applyAlignment="1"/>
    <xf numFmtId="0" fontId="1" fillId="0" borderId="0" xfId="0" applyFont="1" applyFill="1" applyAlignment="1">
      <alignment horizontal="center" vertical="center"/>
    </xf>
    <xf numFmtId="0" fontId="1" fillId="0" borderId="0" xfId="0" applyFont="1" applyFill="1" applyBorder="1" applyAlignment="1">
      <alignment horizontal="center" vertical="center" wrapText="1"/>
    </xf>
    <xf numFmtId="0" fontId="1" fillId="0" borderId="0" xfId="0" applyFont="1" applyFill="1" applyAlignment="1">
      <alignment vertical="center" wrapText="1"/>
    </xf>
    <xf numFmtId="0" fontId="1" fillId="0" borderId="1" xfId="0" applyFont="1" applyFill="1" applyBorder="1" applyAlignment="1">
      <alignment vertical="center"/>
    </xf>
    <xf numFmtId="0" fontId="4" fillId="0" borderId="0" xfId="0" applyFont="1" applyFill="1" applyAlignment="1">
      <alignment vertical="center"/>
    </xf>
    <xf numFmtId="0" fontId="4" fillId="0" borderId="0" xfId="0" applyFont="1" applyFill="1" applyAlignment="1">
      <alignment horizontal="left" vertical="center"/>
    </xf>
    <xf numFmtId="0" fontId="4" fillId="0" borderId="0" xfId="0" applyFont="1" applyFill="1" applyAlignment="1">
      <alignment horizontal="center" vertical="center"/>
    </xf>
    <xf numFmtId="0" fontId="4" fillId="0" borderId="0" xfId="0" applyFont="1" applyFill="1" applyBorder="1" applyAlignment="1">
      <alignment horizontal="center" vertical="center"/>
    </xf>
    <xf numFmtId="0" fontId="1" fillId="0" borderId="0" xfId="0" applyFont="1" applyFill="1" applyBorder="1" applyAlignment="1">
      <alignment horizontal="left" vertical="center"/>
    </xf>
    <xf numFmtId="0" fontId="5" fillId="0" borderId="0" xfId="0" applyFont="1" applyFill="1" applyAlignment="1">
      <alignment horizontal="center" vertical="center"/>
    </xf>
    <xf numFmtId="0" fontId="5" fillId="0" borderId="0" xfId="0" applyFont="1" applyFill="1" applyBorder="1" applyAlignment="1">
      <alignment vertical="center"/>
    </xf>
    <xf numFmtId="0" fontId="1" fillId="0" borderId="2" xfId="0" applyFont="1" applyFill="1" applyBorder="1" applyAlignment="1">
      <alignment horizontal="center" vertical="center"/>
    </xf>
    <xf numFmtId="0" fontId="1" fillId="0" borderId="2" xfId="0" applyFont="1" applyFill="1" applyBorder="1" applyAlignment="1">
      <alignment horizontal="left" vertical="center"/>
    </xf>
    <xf numFmtId="0" fontId="0" fillId="0" borderId="2" xfId="0" applyFont="1" applyFill="1" applyBorder="1" applyAlignment="1">
      <alignment horizontal="center" vertical="center"/>
    </xf>
    <xf numFmtId="0" fontId="1" fillId="0" borderId="2" xfId="0" applyFont="1" applyFill="1" applyBorder="1" applyAlignment="1">
      <alignment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0" borderId="3"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2" fillId="0" borderId="1" xfId="0" applyFont="1" applyFill="1" applyBorder="1" applyAlignment="1">
      <alignment horizontal="left" vertical="center"/>
    </xf>
    <xf numFmtId="178" fontId="2"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1" xfId="0" applyFont="1" applyFill="1" applyBorder="1" applyAlignment="1">
      <alignment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top" wrapText="1"/>
    </xf>
    <xf numFmtId="0" fontId="1" fillId="0" borderId="9"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6" xfId="0"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10"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1" xfId="0" applyFont="1" applyFill="1" applyBorder="1" applyAlignment="1">
      <alignment horizontal="left" vertical="center"/>
    </xf>
    <xf numFmtId="0" fontId="1" fillId="0" borderId="11" xfId="0" applyFont="1" applyFill="1" applyBorder="1" applyAlignment="1">
      <alignment horizontal="center" vertical="center"/>
    </xf>
    <xf numFmtId="0" fontId="1" fillId="0" borderId="12" xfId="0" applyFont="1" applyFill="1" applyBorder="1" applyAlignment="1">
      <alignment horizontal="center" vertical="center"/>
    </xf>
    <xf numFmtId="0" fontId="2" fillId="0" borderId="0" xfId="0" applyFont="1" applyFill="1" applyBorder="1" applyAlignment="1">
      <alignment horizontal="center" vertical="center"/>
    </xf>
    <xf numFmtId="0" fontId="1" fillId="0" borderId="8" xfId="0" applyFont="1" applyFill="1" applyBorder="1" applyAlignment="1">
      <alignment horizontal="center" vertical="center" wrapText="1"/>
    </xf>
    <xf numFmtId="0" fontId="0" fillId="0" borderId="0" xfId="0" applyFont="1" applyFill="1" applyBorder="1" applyAlignment="1">
      <alignment horizontal="center" vertical="center"/>
    </xf>
    <xf numFmtId="0" fontId="0" fillId="0" borderId="0" xfId="0" applyFont="1" applyFill="1" applyBorder="1" applyAlignment="1">
      <alignment horizontal="center" vertical="center" wrapText="1"/>
    </xf>
    <xf numFmtId="0" fontId="0" fillId="0" borderId="0" xfId="0" applyFont="1" applyFill="1" applyBorder="1" applyAlignment="1">
      <alignment vertical="center" wrapText="1"/>
    </xf>
    <xf numFmtId="0" fontId="0" fillId="0" borderId="0" xfId="0" applyFont="1" applyFill="1" applyAlignment="1">
      <alignment vertical="center" wrapText="1"/>
    </xf>
    <xf numFmtId="0" fontId="1" fillId="0" borderId="3"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57" fontId="1" fillId="0" borderId="1" xfId="0" applyNumberFormat="1"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1" xfId="0" applyFont="1" applyFill="1" applyBorder="1" applyAlignment="1">
      <alignment vertical="center" wrapText="1"/>
    </xf>
    <xf numFmtId="0" fontId="1" fillId="0" borderId="1" xfId="0" applyNumberFormat="1" applyFont="1" applyFill="1" applyBorder="1" applyAlignment="1" applyProtection="1">
      <alignment horizontal="center" vertical="center" wrapText="1"/>
    </xf>
    <xf numFmtId="0" fontId="1" fillId="0" borderId="1"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1" fillId="0" borderId="4" xfId="0" applyFont="1" applyFill="1" applyBorder="1" applyAlignment="1">
      <alignment horizontal="center" vertical="center"/>
    </xf>
    <xf numFmtId="0" fontId="1" fillId="0" borderId="1" xfId="1" applyFont="1" applyFill="1" applyBorder="1" applyAlignment="1">
      <alignment horizontal="left" vertical="center" wrapText="1"/>
    </xf>
    <xf numFmtId="178" fontId="1" fillId="0" borderId="1" xfId="0" applyNumberFormat="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0" borderId="1" xfId="0" applyFont="1" applyFill="1" applyBorder="1" applyAlignment="1">
      <alignment horizontal="left" vertical="top" wrapText="1"/>
    </xf>
    <xf numFmtId="0" fontId="1" fillId="0" borderId="3" xfId="0" applyFont="1" applyFill="1" applyBorder="1" applyAlignment="1">
      <alignment horizontal="center" vertical="center"/>
    </xf>
    <xf numFmtId="0" fontId="1" fillId="0" borderId="3" xfId="0" applyFont="1" applyFill="1" applyBorder="1" applyAlignment="1">
      <alignment horizontal="left" vertical="top" wrapText="1"/>
    </xf>
    <xf numFmtId="0" fontId="2" fillId="0" borderId="8" xfId="0" applyFont="1" applyFill="1" applyBorder="1" applyAlignment="1">
      <alignment horizontal="left" vertical="center"/>
    </xf>
    <xf numFmtId="0" fontId="2" fillId="0" borderId="5"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1" fillId="0" borderId="9" xfId="0" applyFont="1" applyFill="1" applyBorder="1" applyAlignment="1">
      <alignment horizontal="center" vertical="center"/>
    </xf>
    <xf numFmtId="49" fontId="2" fillId="0" borderId="1"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0" fontId="3" fillId="0" borderId="1" xfId="0" applyFont="1" applyFill="1" applyBorder="1" applyAlignment="1">
      <alignment vertical="center"/>
    </xf>
    <xf numFmtId="0" fontId="7" fillId="0" borderId="0" xfId="0" applyFont="1" applyFill="1" applyAlignment="1">
      <alignment horizontal="center" vertical="center" wrapText="1"/>
    </xf>
    <xf numFmtId="0" fontId="2" fillId="0" borderId="13" xfId="0" applyFont="1" applyFill="1" applyBorder="1" applyAlignment="1">
      <alignment horizontal="center" vertical="center" wrapText="1"/>
    </xf>
    <xf numFmtId="0" fontId="1" fillId="0" borderId="6" xfId="0" applyNumberFormat="1" applyFont="1" applyFill="1" applyBorder="1" applyAlignment="1" applyProtection="1">
      <alignment horizontal="center" vertical="center" wrapText="1"/>
    </xf>
    <xf numFmtId="0" fontId="6" fillId="0" borderId="0" xfId="0" applyFont="1" applyFill="1" applyAlignment="1">
      <alignment vertical="center"/>
    </xf>
    <xf numFmtId="0" fontId="2" fillId="0" borderId="0" xfId="0" applyFont="1" applyFill="1" applyAlignment="1">
      <alignment horizontal="center" vertical="center"/>
    </xf>
    <xf numFmtId="0" fontId="6" fillId="0" borderId="1" xfId="0" applyFont="1" applyFill="1" applyBorder="1" applyAlignment="1">
      <alignment vertical="center"/>
    </xf>
    <xf numFmtId="0" fontId="0" fillId="0" borderId="0" xfId="0" applyFont="1" applyFill="1" applyAlignment="1">
      <alignment vertical="center"/>
    </xf>
    <xf numFmtId="0" fontId="0" fillId="0" borderId="0" xfId="0" applyFont="1" applyFill="1" applyBorder="1" applyAlignment="1">
      <alignment horizontal="center"/>
    </xf>
    <xf numFmtId="0" fontId="0" fillId="0" borderId="0" xfId="0" applyFont="1" applyFill="1"/>
    <xf numFmtId="0" fontId="0" fillId="0" borderId="0" xfId="0" applyFont="1" applyFill="1" applyBorder="1" applyAlignment="1">
      <alignment vertical="center"/>
    </xf>
    <xf numFmtId="0" fontId="3" fillId="0" borderId="0" xfId="0" applyFont="1" applyFill="1" applyBorder="1" applyAlignment="1">
      <alignment horizontal="center" vertical="center"/>
    </xf>
    <xf numFmtId="0" fontId="1" fillId="0" borderId="3" xfId="0" applyFont="1" applyFill="1" applyBorder="1" applyAlignment="1">
      <alignment vertical="center" wrapText="1"/>
    </xf>
    <xf numFmtId="0" fontId="4" fillId="0" borderId="0" xfId="0" applyFont="1" applyFill="1" applyBorder="1" applyAlignment="1">
      <alignment vertical="center"/>
    </xf>
    <xf numFmtId="0" fontId="8" fillId="0" borderId="0" xfId="0" applyFont="1" applyFill="1" applyBorder="1" applyAlignment="1">
      <alignment vertical="center"/>
    </xf>
    <xf numFmtId="0" fontId="0" fillId="0" borderId="0" xfId="0" applyFont="1" applyFill="1" applyAlignment="1">
      <alignment horizontal="center" vertical="center"/>
    </xf>
    <xf numFmtId="0" fontId="0" fillId="0" borderId="0" xfId="0" applyFont="1" applyFill="1" applyAlignment="1">
      <alignment horizontal="left" vertical="center"/>
    </xf>
    <xf numFmtId="0" fontId="0" fillId="0" borderId="0" xfId="0" applyFont="1" applyFill="1" applyAlignment="1">
      <alignment horizontal="center" vertical="center" wrapText="1"/>
    </xf>
    <xf numFmtId="0" fontId="5" fillId="0" borderId="0" xfId="0" applyFont="1" applyFill="1" applyAlignment="1">
      <alignment vertical="center"/>
    </xf>
    <xf numFmtId="0" fontId="0" fillId="0" borderId="2" xfId="0" applyFont="1" applyFill="1" applyBorder="1" applyAlignment="1">
      <alignment horizontal="left" vertical="center"/>
    </xf>
    <xf numFmtId="0" fontId="0" fillId="0" borderId="2" xfId="0" applyFont="1" applyFill="1" applyBorder="1" applyAlignment="1">
      <alignment vertical="center"/>
    </xf>
    <xf numFmtId="0" fontId="6" fillId="0" borderId="0" xfId="0" applyFont="1" applyFill="1" applyBorder="1" applyAlignment="1">
      <alignment horizontal="center" vertical="center" wrapText="1"/>
    </xf>
    <xf numFmtId="0" fontId="6" fillId="0" borderId="0" xfId="0" applyFont="1" applyFill="1" applyBorder="1" applyAlignment="1">
      <alignment horizontal="center" vertical="center"/>
    </xf>
    <xf numFmtId="0" fontId="6" fillId="0" borderId="0" xfId="0" applyFont="1" applyFill="1" applyAlignment="1">
      <alignment horizontal="center" vertical="center" wrapText="1"/>
    </xf>
    <xf numFmtId="0" fontId="6" fillId="0" borderId="0" xfId="0" applyFont="1" applyFill="1" applyBorder="1" applyAlignment="1">
      <alignment vertical="center"/>
    </xf>
    <xf numFmtId="0" fontId="6" fillId="0" borderId="5" xfId="0" applyFont="1" applyFill="1" applyBorder="1" applyAlignment="1">
      <alignment horizontal="left" vertical="center" wrapText="1"/>
    </xf>
    <xf numFmtId="0" fontId="6" fillId="0" borderId="6" xfId="0" applyFont="1" applyFill="1" applyBorder="1" applyAlignment="1">
      <alignment horizontal="left" vertical="center" wrapText="1"/>
    </xf>
    <xf numFmtId="0" fontId="1" fillId="0" borderId="1" xfId="0" applyNumberFormat="1" applyFont="1" applyFill="1" applyBorder="1" applyAlignment="1">
      <alignment horizontal="left" vertical="center" wrapText="1"/>
    </xf>
    <xf numFmtId="0" fontId="0"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6" xfId="0" applyFont="1" applyFill="1" applyBorder="1" applyAlignment="1">
      <alignment horizontal="center" vertical="center" wrapText="1"/>
    </xf>
    <xf numFmtId="0" fontId="1" fillId="0" borderId="18" xfId="0" applyFont="1" applyFill="1" applyBorder="1" applyAlignment="1">
      <alignment horizontal="center" vertical="center" wrapText="1"/>
    </xf>
    <xf numFmtId="0" fontId="1" fillId="0" borderId="19" xfId="0" applyFont="1" applyFill="1" applyBorder="1" applyAlignment="1">
      <alignment horizontal="center" vertical="center" wrapText="1"/>
    </xf>
    <xf numFmtId="0" fontId="1" fillId="0" borderId="20" xfId="0" applyFont="1" applyFill="1" applyBorder="1" applyAlignment="1">
      <alignment horizontal="center" vertical="center" wrapText="1"/>
    </xf>
    <xf numFmtId="0" fontId="1" fillId="0" borderId="21" xfId="0" applyFont="1" applyFill="1" applyBorder="1" applyAlignment="1">
      <alignment horizontal="center" vertical="center" wrapText="1"/>
    </xf>
    <xf numFmtId="0" fontId="1" fillId="0" borderId="21" xfId="0" applyFont="1" applyFill="1" applyBorder="1" applyAlignment="1">
      <alignment horizontal="center" vertical="center"/>
    </xf>
    <xf numFmtId="0" fontId="1" fillId="0" borderId="0" xfId="0" applyNumberFormat="1" applyFont="1" applyFill="1" applyBorder="1" applyAlignment="1">
      <alignment horizontal="center" vertical="center" wrapText="1"/>
    </xf>
    <xf numFmtId="0" fontId="1" fillId="0" borderId="22" xfId="0" applyFont="1" applyFill="1" applyBorder="1" applyAlignment="1">
      <alignment horizontal="center" vertical="center" wrapText="1"/>
    </xf>
    <xf numFmtId="0" fontId="1" fillId="0" borderId="23"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3" xfId="0" applyFont="1" applyFill="1" applyBorder="1" applyAlignment="1" applyProtection="1">
      <alignment horizontal="center" vertical="center" wrapText="1"/>
      <protection locked="0"/>
    </xf>
    <xf numFmtId="0" fontId="3" fillId="0" borderId="24" xfId="0" applyFont="1" applyFill="1" applyBorder="1" applyAlignment="1">
      <alignment horizontal="center" vertical="center" wrapText="1"/>
    </xf>
    <xf numFmtId="0" fontId="3" fillId="0" borderId="16" xfId="0" applyFont="1" applyFill="1" applyBorder="1" applyAlignment="1">
      <alignment vertical="center" wrapText="1"/>
    </xf>
    <xf numFmtId="0" fontId="3" fillId="0" borderId="3" xfId="0" applyFont="1" applyFill="1" applyBorder="1" applyAlignment="1">
      <alignment vertical="center" wrapText="1"/>
    </xf>
    <xf numFmtId="0" fontId="3" fillId="0" borderId="12" xfId="0" applyFont="1" applyFill="1" applyBorder="1" applyAlignment="1">
      <alignment vertical="center" wrapText="1"/>
    </xf>
    <xf numFmtId="0" fontId="3" fillId="0" borderId="12" xfId="0" applyFont="1" applyFill="1" applyBorder="1" applyAlignment="1">
      <alignment horizontal="center" vertical="center" wrapText="1"/>
    </xf>
    <xf numFmtId="0" fontId="1" fillId="0" borderId="12" xfId="0" applyFont="1" applyFill="1" applyBorder="1" applyAlignment="1">
      <alignment horizontal="center" vertical="center" wrapText="1"/>
    </xf>
    <xf numFmtId="0" fontId="1" fillId="0" borderId="12" xfId="0" applyFont="1" applyFill="1" applyBorder="1" applyAlignment="1" applyProtection="1">
      <alignment horizontal="center" vertical="center" wrapText="1"/>
      <protection locked="0"/>
    </xf>
    <xf numFmtId="0" fontId="3" fillId="0" borderId="25" xfId="0" applyFont="1" applyFill="1" applyBorder="1" applyAlignment="1">
      <alignment vertical="center" wrapText="1"/>
    </xf>
    <xf numFmtId="0" fontId="1" fillId="0" borderId="6" xfId="0" applyFont="1" applyFill="1" applyBorder="1" applyAlignment="1">
      <alignment vertical="center" wrapText="1"/>
    </xf>
    <xf numFmtId="0" fontId="1" fillId="0" borderId="26" xfId="0" applyFont="1" applyFill="1" applyBorder="1" applyAlignment="1">
      <alignment horizontal="center" vertical="center" wrapText="1"/>
    </xf>
    <xf numFmtId="0" fontId="1" fillId="0" borderId="27" xfId="0" applyFont="1" applyFill="1" applyBorder="1" applyAlignment="1">
      <alignment horizontal="center" vertical="center" wrapText="1"/>
    </xf>
    <xf numFmtId="0" fontId="1" fillId="0" borderId="28" xfId="0" applyFont="1" applyFill="1" applyBorder="1" applyAlignment="1">
      <alignment horizontal="center" vertical="center" wrapText="1"/>
    </xf>
    <xf numFmtId="0" fontId="1" fillId="0" borderId="15" xfId="0" applyFont="1" applyFill="1" applyBorder="1" applyAlignment="1">
      <alignment horizontal="center" vertical="center" wrapText="1"/>
    </xf>
    <xf numFmtId="0" fontId="1" fillId="0" borderId="1" xfId="0" applyNumberFormat="1" applyFont="1" applyFill="1" applyBorder="1" applyAlignment="1" applyProtection="1">
      <alignment horizontal="left" vertical="center" wrapText="1"/>
    </xf>
    <xf numFmtId="0" fontId="1" fillId="0" borderId="9" xfId="0" applyNumberFormat="1" applyFont="1" applyFill="1" applyBorder="1" applyAlignment="1" applyProtection="1">
      <alignment horizontal="center" vertical="center" wrapText="1"/>
    </xf>
    <xf numFmtId="0" fontId="1" fillId="0" borderId="17" xfId="0" applyFont="1" applyFill="1" applyBorder="1" applyAlignment="1">
      <alignment horizontal="center" vertical="center" wrapText="1"/>
    </xf>
    <xf numFmtId="0" fontId="1" fillId="0" borderId="6" xfId="0" applyFont="1" applyFill="1" applyBorder="1" applyAlignment="1">
      <alignment horizontal="center" vertical="center"/>
    </xf>
    <xf numFmtId="0" fontId="8" fillId="0" borderId="6" xfId="0" applyFont="1" applyFill="1" applyBorder="1" applyAlignment="1">
      <alignment horizontal="center" vertical="center" wrapText="1"/>
    </xf>
    <xf numFmtId="0" fontId="9" fillId="0" borderId="0" xfId="0" applyFont="1" applyFill="1" applyBorder="1" applyAlignment="1"/>
    <xf numFmtId="0" fontId="1" fillId="0" borderId="7" xfId="0" applyFont="1" applyFill="1" applyBorder="1" applyAlignment="1">
      <alignment horizontal="center" vertical="center"/>
    </xf>
    <xf numFmtId="0" fontId="1" fillId="0" borderId="29" xfId="0" applyFont="1" applyFill="1" applyBorder="1" applyAlignment="1">
      <alignment horizontal="center" vertical="center"/>
    </xf>
    <xf numFmtId="178" fontId="1" fillId="0" borderId="9" xfId="0" applyNumberFormat="1" applyFont="1" applyFill="1" applyBorder="1" applyAlignment="1">
      <alignment horizontal="center" vertical="center" wrapText="1"/>
    </xf>
    <xf numFmtId="0" fontId="1" fillId="0" borderId="24" xfId="0" applyFont="1" applyFill="1" applyBorder="1" applyAlignment="1">
      <alignment horizontal="center" vertical="center"/>
    </xf>
    <xf numFmtId="0" fontId="1" fillId="0" borderId="3" xfId="0" applyFont="1" applyFill="1" applyBorder="1" applyAlignment="1" applyProtection="1">
      <alignment horizontal="center" vertical="center" wrapText="1"/>
      <protection locked="0"/>
    </xf>
    <xf numFmtId="58" fontId="1" fillId="0" borderId="1" xfId="0" applyNumberFormat="1" applyFont="1" applyFill="1" applyBorder="1" applyAlignment="1">
      <alignment horizontal="center" vertical="center" wrapText="1"/>
    </xf>
    <xf numFmtId="0" fontId="0" fillId="0" borderId="6"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NumberFormat="1" applyFont="1" applyFill="1" applyBorder="1" applyAlignment="1">
      <alignment horizontal="center" vertical="center"/>
    </xf>
    <xf numFmtId="0" fontId="1" fillId="0" borderId="30" xfId="0" applyFont="1" applyFill="1" applyBorder="1" applyAlignment="1">
      <alignment horizontal="center" vertical="center" wrapText="1"/>
    </xf>
    <xf numFmtId="0" fontId="1" fillId="0" borderId="1" xfId="0" applyNumberFormat="1" applyFont="1" applyFill="1" applyBorder="1" applyAlignment="1" applyProtection="1">
      <alignment horizontal="center" vertical="center" wrapText="1"/>
      <protection locked="0"/>
    </xf>
    <xf numFmtId="0" fontId="3" fillId="0" borderId="31" xfId="0" applyFont="1" applyFill="1" applyBorder="1" applyAlignment="1">
      <alignment horizontal="center" vertical="center" wrapText="1"/>
    </xf>
    <xf numFmtId="0" fontId="4" fillId="0" borderId="6" xfId="0" applyFont="1" applyFill="1" applyBorder="1" applyAlignment="1">
      <alignment vertical="center"/>
    </xf>
    <xf numFmtId="0" fontId="4" fillId="0" borderId="1" xfId="0" applyFont="1" applyFill="1" applyBorder="1" applyAlignment="1">
      <alignment vertical="center"/>
    </xf>
    <xf numFmtId="0" fontId="1" fillId="0" borderId="6" xfId="0" applyNumberFormat="1" applyFont="1" applyFill="1" applyBorder="1" applyAlignment="1">
      <alignment horizontal="center" vertical="center" wrapText="1"/>
    </xf>
    <xf numFmtId="0" fontId="10" fillId="0" borderId="3" xfId="0" applyFont="1" applyFill="1" applyBorder="1" applyAlignment="1">
      <alignment horizontal="center" vertical="center" wrapText="1"/>
    </xf>
    <xf numFmtId="0" fontId="3" fillId="0" borderId="6" xfId="0" applyFont="1" applyFill="1" applyBorder="1" applyAlignment="1">
      <alignment horizontal="center" vertical="center"/>
    </xf>
    <xf numFmtId="0" fontId="1" fillId="0" borderId="9" xfId="0" applyNumberFormat="1" applyFont="1" applyFill="1" applyBorder="1" applyAlignment="1">
      <alignment horizontal="center" vertical="center" wrapText="1"/>
    </xf>
    <xf numFmtId="178" fontId="1" fillId="0" borderId="1" xfId="0" applyNumberFormat="1" applyFont="1" applyFill="1" applyBorder="1" applyAlignment="1">
      <alignment horizontal="center" vertical="center"/>
    </xf>
    <xf numFmtId="179" fontId="1" fillId="0" borderId="1" xfId="0" applyNumberFormat="1" applyFont="1" applyFill="1" applyBorder="1" applyAlignment="1">
      <alignment horizontal="center" vertical="center" wrapText="1"/>
    </xf>
    <xf numFmtId="178" fontId="7" fillId="0" borderId="1" xfId="0" applyNumberFormat="1" applyFont="1" applyFill="1" applyBorder="1" applyAlignment="1">
      <alignment horizontal="center" vertical="center" wrapText="1"/>
    </xf>
    <xf numFmtId="3" fontId="1" fillId="0" borderId="1" xfId="0" applyNumberFormat="1" applyFont="1" applyFill="1" applyBorder="1" applyAlignment="1">
      <alignment horizontal="center" vertical="center"/>
    </xf>
    <xf numFmtId="0" fontId="11" fillId="0" borderId="3" xfId="0" applyFont="1" applyFill="1" applyBorder="1" applyAlignment="1">
      <alignment horizontal="center" vertical="center" wrapText="1"/>
    </xf>
    <xf numFmtId="0" fontId="11" fillId="0" borderId="7" xfId="0" applyFont="1" applyFill="1" applyBorder="1" applyAlignment="1">
      <alignment horizontal="center" vertical="center" wrapText="1"/>
    </xf>
    <xf numFmtId="57" fontId="1" fillId="0" borderId="1" xfId="0" applyNumberFormat="1" applyFont="1" applyFill="1" applyBorder="1" applyAlignment="1">
      <alignment horizontal="center" vertical="center"/>
    </xf>
    <xf numFmtId="0" fontId="1" fillId="0" borderId="16"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1" fillId="0" borderId="25" xfId="0" applyFont="1" applyFill="1" applyBorder="1" applyAlignment="1">
      <alignment horizontal="center" vertical="center"/>
    </xf>
    <xf numFmtId="0" fontId="1" fillId="0" borderId="1" xfId="2" applyFont="1" applyFill="1" applyBorder="1" applyAlignment="1">
      <alignment horizontal="center" vertical="center" wrapText="1"/>
    </xf>
    <xf numFmtId="0" fontId="7" fillId="0" borderId="3" xfId="0" applyFont="1" applyFill="1" applyBorder="1" applyAlignment="1">
      <alignment horizontal="center" vertical="center" wrapText="1"/>
    </xf>
    <xf numFmtId="0" fontId="1" fillId="0" borderId="6" xfId="1" applyFont="1" applyFill="1" applyBorder="1" applyAlignment="1">
      <alignment horizontal="center" vertical="center" wrapText="1"/>
    </xf>
    <xf numFmtId="0" fontId="1" fillId="0" borderId="9" xfId="0" applyNumberFormat="1" applyFont="1" applyFill="1" applyBorder="1" applyAlignment="1" applyProtection="1">
      <alignment horizontal="center" vertical="center" wrapText="1"/>
      <protection locked="0"/>
    </xf>
    <xf numFmtId="0" fontId="4" fillId="0" borderId="0" xfId="0" applyFont="1" applyFill="1" applyAlignment="1">
      <alignment vertical="center" wrapText="1"/>
    </xf>
    <xf numFmtId="0" fontId="1" fillId="0" borderId="32" xfId="0" applyFont="1" applyFill="1" applyBorder="1" applyAlignment="1">
      <alignment horizontal="center" vertical="center" wrapText="1"/>
    </xf>
    <xf numFmtId="0" fontId="1" fillId="0" borderId="33" xfId="0" applyFont="1" applyFill="1" applyBorder="1" applyAlignment="1">
      <alignment horizontal="center" vertical="center" wrapText="1"/>
    </xf>
    <xf numFmtId="0" fontId="1" fillId="0" borderId="3" xfId="0" applyFont="1" applyFill="1" applyBorder="1" applyAlignment="1">
      <alignment horizontal="left" vertical="center" wrapText="1"/>
    </xf>
    <xf numFmtId="0" fontId="1" fillId="0" borderId="25" xfId="0" applyFont="1" applyFill="1" applyBorder="1" applyAlignment="1">
      <alignment horizontal="center" vertical="center" wrapText="1"/>
    </xf>
    <xf numFmtId="0" fontId="3" fillId="0" borderId="1" xfId="0" applyFont="1" applyFill="1" applyBorder="1" applyAlignment="1" applyProtection="1">
      <alignment horizontal="center" vertical="center" wrapText="1"/>
      <protection locked="0"/>
    </xf>
    <xf numFmtId="0" fontId="1" fillId="0" borderId="1" xfId="1" applyNumberFormat="1" applyFont="1" applyFill="1" applyBorder="1" applyAlignment="1">
      <alignment horizontal="left" vertical="center" wrapText="1"/>
    </xf>
    <xf numFmtId="0" fontId="1" fillId="0" borderId="1" xfId="1" applyNumberFormat="1"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57" fontId="3" fillId="0" borderId="1" xfId="0" applyNumberFormat="1" applyFont="1" applyFill="1" applyBorder="1" applyAlignment="1">
      <alignment horizontal="center" vertical="center" wrapText="1"/>
    </xf>
    <xf numFmtId="0" fontId="3" fillId="0" borderId="0" xfId="0" applyFont="1" applyFill="1" applyAlignment="1">
      <alignment horizontal="center" vertical="center" wrapText="1"/>
    </xf>
    <xf numFmtId="0" fontId="7" fillId="0" borderId="12" xfId="0" applyFont="1" applyFill="1" applyBorder="1" applyAlignment="1">
      <alignment horizontal="center" vertical="center" wrapText="1"/>
    </xf>
    <xf numFmtId="0" fontId="1" fillId="0" borderId="30" xfId="0" applyFont="1" applyFill="1" applyBorder="1" applyAlignment="1">
      <alignment horizontal="center" vertical="center"/>
    </xf>
    <xf numFmtId="0" fontId="1" fillId="0" borderId="34"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1"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7" fillId="0" borderId="1" xfId="0" applyFont="1" applyFill="1" applyBorder="1" applyAlignment="1">
      <alignment vertical="center" wrapText="1"/>
    </xf>
    <xf numFmtId="0" fontId="13" fillId="0" borderId="1"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9" xfId="0" applyFont="1" applyFill="1" applyBorder="1" applyAlignment="1" applyProtection="1">
      <alignment horizontal="center" vertical="center" wrapText="1"/>
      <protection locked="0"/>
    </xf>
    <xf numFmtId="0" fontId="1" fillId="0" borderId="14" xfId="0" applyFont="1" applyFill="1" applyBorder="1" applyAlignment="1">
      <alignment horizontal="center" vertical="center" wrapText="1"/>
    </xf>
    <xf numFmtId="0" fontId="1" fillId="0" borderId="35" xfId="0" applyFont="1" applyFill="1" applyBorder="1" applyAlignment="1">
      <alignment horizontal="center" vertical="center"/>
    </xf>
    <xf numFmtId="10" fontId="1" fillId="0" borderId="1" xfId="0" applyNumberFormat="1" applyFont="1" applyFill="1" applyBorder="1" applyAlignment="1">
      <alignment horizontal="center" vertical="center" wrapText="1"/>
    </xf>
    <xf numFmtId="0" fontId="1" fillId="0" borderId="1" xfId="3" applyNumberFormat="1" applyFont="1" applyFill="1" applyBorder="1" applyAlignment="1">
      <alignment horizontal="center" vertical="center" wrapText="1"/>
    </xf>
    <xf numFmtId="0" fontId="0" fillId="0" borderId="1" xfId="0" applyNumberFormat="1" applyFont="1" applyFill="1" applyBorder="1" applyAlignment="1">
      <alignment horizontal="center" vertical="center"/>
    </xf>
    <xf numFmtId="10" fontId="0" fillId="0" borderId="1" xfId="0" applyNumberFormat="1" applyFont="1" applyFill="1" applyBorder="1" applyAlignment="1">
      <alignment horizontal="center" vertical="center"/>
    </xf>
    <xf numFmtId="10" fontId="0" fillId="0" borderId="4" xfId="0" applyNumberFormat="1" applyFont="1" applyFill="1" applyBorder="1" applyAlignment="1">
      <alignment horizontal="center" vertical="center"/>
    </xf>
    <xf numFmtId="0" fontId="1" fillId="0" borderId="9" xfId="1" applyFont="1" applyFill="1" applyBorder="1" applyAlignment="1">
      <alignment horizontal="center" vertical="center" wrapText="1"/>
    </xf>
    <xf numFmtId="0" fontId="1" fillId="0" borderId="9" xfId="0" applyFont="1" applyFill="1" applyBorder="1" applyAlignment="1" applyProtection="1">
      <alignment horizontal="center" vertical="center" wrapText="1"/>
      <protection locked="0"/>
    </xf>
    <xf numFmtId="178" fontId="1" fillId="0" borderId="1" xfId="0" applyNumberFormat="1" applyFont="1" applyFill="1" applyBorder="1" applyAlignment="1" applyProtection="1">
      <alignment horizontal="center" vertical="center" wrapText="1"/>
      <protection locked="0"/>
    </xf>
    <xf numFmtId="0" fontId="3" fillId="0" borderId="1" xfId="0" applyNumberFormat="1" applyFont="1" applyFill="1" applyBorder="1" applyAlignment="1">
      <alignment horizontal="left"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0" xfId="0" applyFont="1" applyFill="1" applyBorder="1" applyAlignment="1">
      <alignment horizontal="center" vertical="center"/>
    </xf>
    <xf numFmtId="0" fontId="1" fillId="0" borderId="1" xfId="0" quotePrefix="1" applyFont="1" applyFill="1" applyBorder="1" applyAlignment="1">
      <alignment horizontal="center" vertical="center" wrapText="1"/>
    </xf>
    <xf numFmtId="0" fontId="0" fillId="0" borderId="0" xfId="0" applyFont="1" applyFill="1" applyAlignment="1">
      <alignment horizontal="center" vertical="center"/>
    </xf>
    <xf numFmtId="0" fontId="5" fillId="0" borderId="0" xfId="0" applyFont="1" applyFill="1" applyAlignment="1">
      <alignment horizontal="center" vertical="center"/>
    </xf>
    <xf numFmtId="0" fontId="0" fillId="0" borderId="2"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0" borderId="8"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14" xfId="0" applyFont="1" applyFill="1" applyBorder="1" applyAlignment="1">
      <alignment horizontal="center" vertical="center" wrapText="1"/>
    </xf>
    <xf numFmtId="0" fontId="6" fillId="0" borderId="15" xfId="0" applyFont="1" applyFill="1" applyBorder="1" applyAlignment="1">
      <alignment horizontal="center" vertical="center" wrapText="1"/>
    </xf>
    <xf numFmtId="0" fontId="6" fillId="0" borderId="0" xfId="0" applyFont="1" applyFill="1" applyAlignment="1">
      <alignment horizontal="center" vertical="center" wrapText="1"/>
    </xf>
    <xf numFmtId="0" fontId="6" fillId="0" borderId="16" xfId="0" applyFont="1" applyFill="1" applyBorder="1" applyAlignment="1">
      <alignment horizontal="center" vertical="center" wrapText="1"/>
    </xf>
    <xf numFmtId="0" fontId="6" fillId="0" borderId="17" xfId="0" applyFont="1" applyFill="1" applyBorder="1" applyAlignment="1">
      <alignment horizontal="center" vertical="center" wrapText="1"/>
    </xf>
    <xf numFmtId="0" fontId="6" fillId="0" borderId="13" xfId="0" applyFont="1" applyFill="1" applyBorder="1" applyAlignment="1">
      <alignment horizontal="center" vertical="center" wrapText="1"/>
    </xf>
    <xf numFmtId="0" fontId="0" fillId="0" borderId="0" xfId="0" applyFont="1" applyFill="1" applyBorder="1" applyAlignment="1">
      <alignment horizontal="left" vertical="center"/>
    </xf>
    <xf numFmtId="0" fontId="6" fillId="0" borderId="4" xfId="0" applyFont="1" applyFill="1" applyBorder="1" applyAlignment="1">
      <alignment horizontal="center" vertical="center" wrapText="1"/>
    </xf>
    <xf numFmtId="0" fontId="2" fillId="0" borderId="1" xfId="0" applyFont="1" applyFill="1" applyBorder="1" applyAlignment="1">
      <alignment horizontal="left" vertical="center"/>
    </xf>
    <xf numFmtId="0" fontId="2" fillId="0" borderId="1" xfId="0" applyFont="1" applyFill="1" applyBorder="1" applyAlignment="1">
      <alignment horizontal="center" vertical="center"/>
    </xf>
    <xf numFmtId="0" fontId="2" fillId="0" borderId="1" xfId="0" applyFont="1" applyFill="1" applyBorder="1" applyAlignment="1">
      <alignment horizontal="left"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6" fillId="0" borderId="1" xfId="0" applyFont="1" applyFill="1" applyBorder="1" applyAlignment="1">
      <alignment vertical="center" wrapText="1"/>
    </xf>
  </cellXfs>
  <cellStyles count="4">
    <cellStyle name="常规" xfId="0" builtinId="0"/>
    <cellStyle name="常规 14" xfId="2"/>
    <cellStyle name="常规 4" xfId="3"/>
    <cellStyle name="样式 1" xfId="1"/>
  </cellStyles>
  <dxfs count="100">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ont>
        <b/>
        <i val="0"/>
        <strike val="0"/>
        <color rgb="FFFF0000"/>
      </font>
    </dxf>
    <dxf>
      <font>
        <b/>
        <i val="0"/>
        <strike val="0"/>
        <color rgb="FFFF0000"/>
      </font>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ont>
        <color rgb="FF9C0006"/>
      </font>
      <fill>
        <patternFill patternType="solid">
          <bgColor rgb="FFFFC7CE"/>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ont>
        <color rgb="FF9C0006"/>
      </font>
      <fill>
        <patternFill patternType="solid">
          <bgColor rgb="FFFFC7CE"/>
        </patternFill>
      </fill>
    </dxf>
    <dxf>
      <fill>
        <patternFill patternType="solid">
          <bgColor rgb="FFFF9900"/>
        </patternFill>
      </fill>
    </dxf>
    <dxf>
      <font>
        <color rgb="FF9C0006"/>
      </font>
      <fill>
        <patternFill patternType="solid">
          <bgColor rgb="FFFFC7CE"/>
        </patternFill>
      </fill>
    </dxf>
    <dxf>
      <fill>
        <patternFill patternType="solid">
          <bgColor rgb="FFFF9900"/>
        </patternFill>
      </fill>
    </dxf>
    <dxf>
      <fill>
        <patternFill patternType="solid">
          <bgColor rgb="FFFF9900"/>
        </patternFill>
      </fill>
    </dxf>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tableStyleElement type="wholeTable" dxfId="99"/>
      <tableStyleElement type="headerRow" dxfId="98"/>
      <tableStyleElement type="totalRow" dxfId="97"/>
      <tableStyleElement type="firstColumn" dxfId="96"/>
      <tableStyleElement type="lastColumn" dxfId="95"/>
      <tableStyleElement type="firstRowStripe" dxfId="94"/>
      <tableStyleElement type="firstColumnStripe" dxfId="93"/>
    </tableStyle>
    <tableStyle name="PivotStylePreset2_Accent1" table="0" count="10">
      <tableStyleElement type="headerRow" dxfId="92"/>
      <tableStyleElement type="totalRow" dxfId="91"/>
      <tableStyleElement type="firstRowStripe" dxfId="90"/>
      <tableStyleElement type="firstColumnStripe" dxfId="89"/>
      <tableStyleElement type="firstSubtotalRow" dxfId="88"/>
      <tableStyleElement type="secondSubtotalRow" dxfId="87"/>
      <tableStyleElement type="firstRowSubheading" dxfId="86"/>
      <tableStyleElement type="secondRowSubheading" dxfId="85"/>
      <tableStyleElement type="pageFieldLabels" dxfId="84"/>
      <tableStyleElement type="pageFieldValues" dxfId="83"/>
    </tableStyle>
  </tableStyles>
  <colors>
    <mruColors>
      <color rgb="FF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2014&#24180;\2015&#24180;&#37325;&#28857;&#39033;&#30446;&#31579;&#36873;\&#30003;&#25253;&#31119;&#24314;&#30465;2010&#24180;&#37325;&#28857;&#39033;&#30446;&#27010;&#20917;&#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申报表"/>
      <sheetName val="Sheet2"/>
      <sheetName val="Sheet3"/>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XFD330"/>
  <sheetViews>
    <sheetView tabSelected="1" view="pageBreakPreview" workbookViewId="0">
      <selection activeCell="H8" sqref="H8"/>
    </sheetView>
  </sheetViews>
  <sheetFormatPr defaultColWidth="8.75" defaultRowHeight="14.25"/>
  <cols>
    <col min="1" max="1" width="5.125" style="90" customWidth="1"/>
    <col min="2" max="2" width="10.625" style="91" customWidth="1"/>
    <col min="3" max="3" width="7.625" style="90" customWidth="1"/>
    <col min="4" max="4" width="8" style="90" customWidth="1"/>
    <col min="5" max="5" width="45.125" style="91" customWidth="1"/>
    <col min="6" max="6" width="5.625" style="90" customWidth="1"/>
    <col min="7" max="7" width="8.625" style="90" customWidth="1"/>
    <col min="8" max="8" width="9.5" style="90" bestFit="1" customWidth="1"/>
    <col min="9" max="9" width="27.75" style="91" customWidth="1"/>
    <col min="10" max="11" width="8.5" style="90" customWidth="1"/>
    <col min="12" max="12" width="6.625" style="92" customWidth="1"/>
    <col min="13" max="15" width="5.625" style="92" customWidth="1"/>
    <col min="16" max="17" width="6.875" style="92" customWidth="1"/>
    <col min="18" max="18" width="4.75" style="92" customWidth="1"/>
    <col min="19" max="19" width="10.875" style="92" customWidth="1"/>
    <col min="20" max="20" width="7.5" style="92" customWidth="1"/>
    <col min="21" max="21" width="8.625" style="92" customWidth="1"/>
    <col min="22" max="22" width="10.25" style="90" customWidth="1"/>
    <col min="23" max="23" width="19.375" style="90" customWidth="1"/>
    <col min="24" max="24" width="8" style="90" customWidth="1"/>
    <col min="25" max="25" width="7.25" style="90" customWidth="1"/>
    <col min="26" max="26" width="7.375" style="90" customWidth="1"/>
    <col min="27" max="27" width="5.875" style="90" customWidth="1"/>
    <col min="28" max="28" width="5.125" style="90" customWidth="1"/>
    <col min="29" max="29" width="7.625" style="90" customWidth="1"/>
    <col min="30" max="30" width="9.25" style="90" customWidth="1"/>
    <col min="31" max="31" width="7.25" style="90" customWidth="1"/>
    <col min="32" max="32" width="5.125" style="40" customWidth="1"/>
    <col min="33" max="33" width="7.375" style="76" customWidth="1"/>
    <col min="34" max="34" width="7.125" style="76" customWidth="1"/>
    <col min="35" max="35" width="7" style="76" customWidth="1"/>
    <col min="36" max="36" width="7.5" style="76" customWidth="1"/>
    <col min="37" max="37" width="12" style="76" customWidth="1"/>
    <col min="38" max="39" width="8" style="76" customWidth="1"/>
    <col min="40" max="40" width="12" style="76" customWidth="1"/>
    <col min="41" max="42" width="8" style="76" customWidth="1"/>
    <col min="43" max="44" width="6.625" style="90" customWidth="1"/>
    <col min="45" max="60" width="8.75" style="90"/>
    <col min="61" max="16384" width="8.75" style="82"/>
  </cols>
  <sheetData>
    <row r="1" spans="1:254" ht="57" customHeight="1">
      <c r="A1" s="207" t="s">
        <v>0</v>
      </c>
      <c r="B1" s="207"/>
      <c r="C1" s="9"/>
      <c r="AF1" s="90"/>
      <c r="AG1" s="90"/>
      <c r="AH1" s="90"/>
      <c r="AI1" s="90"/>
      <c r="AJ1" s="90"/>
      <c r="AK1" s="90"/>
      <c r="AL1" s="90"/>
      <c r="AM1" s="90"/>
      <c r="AN1" s="90"/>
      <c r="AO1" s="90"/>
      <c r="AP1" s="90"/>
      <c r="AS1" s="48"/>
      <c r="AT1" s="48"/>
      <c r="AU1" s="48"/>
      <c r="AV1" s="48"/>
      <c r="AW1" s="48"/>
      <c r="AX1" s="48"/>
      <c r="AY1" s="48"/>
      <c r="AZ1" s="48"/>
      <c r="BA1" s="48"/>
      <c r="BB1" s="48"/>
      <c r="BC1" s="48"/>
      <c r="BD1" s="48"/>
      <c r="BE1" s="48"/>
      <c r="BF1" s="48"/>
      <c r="BG1" s="48"/>
      <c r="BH1" s="48"/>
      <c r="BI1" s="85"/>
      <c r="BJ1" s="85"/>
      <c r="BK1" s="85"/>
      <c r="BL1" s="85"/>
      <c r="BM1" s="85"/>
      <c r="BN1" s="85"/>
      <c r="BO1" s="85"/>
      <c r="BP1" s="85"/>
      <c r="BQ1" s="85"/>
      <c r="BR1" s="85"/>
      <c r="BS1" s="85"/>
      <c r="BT1" s="85"/>
      <c r="BU1" s="85"/>
      <c r="BV1" s="85"/>
      <c r="BW1" s="85"/>
      <c r="BX1" s="85"/>
      <c r="BY1" s="85"/>
      <c r="BZ1" s="85"/>
      <c r="CA1" s="85"/>
      <c r="CB1" s="85"/>
      <c r="CC1" s="85"/>
      <c r="CD1" s="85"/>
      <c r="CE1" s="85"/>
      <c r="CF1" s="85"/>
      <c r="CG1" s="85"/>
      <c r="CH1" s="85"/>
      <c r="CI1" s="85"/>
      <c r="CJ1" s="85"/>
      <c r="CK1" s="85"/>
      <c r="CL1" s="85"/>
      <c r="CM1" s="85"/>
      <c r="CN1" s="85"/>
      <c r="CO1" s="85"/>
      <c r="CP1" s="85"/>
      <c r="CQ1" s="85"/>
      <c r="CR1" s="85"/>
      <c r="CS1" s="85"/>
      <c r="CT1" s="85"/>
      <c r="CU1" s="85"/>
      <c r="CV1" s="85"/>
      <c r="CW1" s="85"/>
      <c r="CX1" s="85"/>
      <c r="CY1" s="85"/>
      <c r="CZ1" s="85"/>
      <c r="DA1" s="85"/>
      <c r="DB1" s="85"/>
      <c r="DC1" s="85"/>
      <c r="DD1" s="85"/>
      <c r="DE1" s="85"/>
      <c r="DF1" s="85"/>
      <c r="DG1" s="85"/>
      <c r="DH1" s="85"/>
      <c r="DI1" s="85"/>
      <c r="DJ1" s="85"/>
      <c r="DK1" s="85"/>
      <c r="DL1" s="85"/>
      <c r="DM1" s="85"/>
      <c r="DN1" s="85"/>
      <c r="DO1" s="85"/>
      <c r="DP1" s="85"/>
      <c r="DQ1" s="85"/>
      <c r="DR1" s="85"/>
      <c r="DS1" s="85"/>
      <c r="DT1" s="85"/>
      <c r="DU1" s="85"/>
      <c r="DV1" s="85"/>
      <c r="DW1" s="85"/>
      <c r="DX1" s="85"/>
      <c r="DY1" s="85"/>
      <c r="DZ1" s="85"/>
      <c r="EA1" s="85"/>
      <c r="EB1" s="85"/>
      <c r="EC1" s="85"/>
      <c r="ED1" s="85"/>
      <c r="EE1" s="85"/>
      <c r="EF1" s="85"/>
      <c r="EG1" s="85"/>
      <c r="EH1" s="85"/>
      <c r="EI1" s="85"/>
      <c r="EJ1" s="85"/>
      <c r="EK1" s="85"/>
      <c r="EL1" s="85"/>
      <c r="EM1" s="85"/>
      <c r="EN1" s="85"/>
      <c r="EO1" s="85"/>
      <c r="EP1" s="85"/>
      <c r="EQ1" s="85"/>
      <c r="ER1" s="85"/>
      <c r="ES1" s="85"/>
      <c r="ET1" s="85"/>
      <c r="EU1" s="85"/>
      <c r="EV1" s="85"/>
      <c r="EW1" s="85"/>
      <c r="EX1" s="85"/>
      <c r="EY1" s="85"/>
      <c r="EZ1" s="85"/>
      <c r="FA1" s="85"/>
      <c r="FB1" s="85"/>
      <c r="FC1" s="85"/>
      <c r="FD1" s="85"/>
      <c r="FE1" s="85"/>
      <c r="FF1" s="85"/>
      <c r="FG1" s="85"/>
      <c r="FH1" s="85"/>
      <c r="FI1" s="85"/>
      <c r="FJ1" s="85"/>
      <c r="FK1" s="85"/>
      <c r="FL1" s="85"/>
      <c r="FM1" s="85"/>
      <c r="FN1" s="85"/>
      <c r="FO1" s="85"/>
      <c r="FP1" s="85"/>
      <c r="FQ1" s="85"/>
      <c r="FR1" s="85"/>
      <c r="FS1" s="85"/>
      <c r="FT1" s="85"/>
      <c r="FU1" s="85"/>
      <c r="FV1" s="85"/>
      <c r="FW1" s="85"/>
      <c r="FX1" s="85"/>
      <c r="FY1" s="85"/>
      <c r="FZ1" s="85"/>
      <c r="GA1" s="85"/>
      <c r="GB1" s="85"/>
      <c r="GC1" s="85"/>
      <c r="GD1" s="85"/>
      <c r="GE1" s="85"/>
      <c r="GF1" s="85"/>
      <c r="GG1" s="85"/>
      <c r="GH1" s="85"/>
      <c r="GI1" s="85"/>
      <c r="GJ1" s="85"/>
      <c r="GK1" s="85"/>
      <c r="GL1" s="85"/>
      <c r="GM1" s="85"/>
      <c r="GN1" s="85"/>
      <c r="GO1" s="85"/>
      <c r="GP1" s="85"/>
      <c r="GQ1" s="85"/>
      <c r="GR1" s="85"/>
      <c r="GS1" s="85"/>
      <c r="GT1" s="85"/>
      <c r="GU1" s="85"/>
      <c r="GV1" s="85"/>
      <c r="GW1" s="85"/>
      <c r="GX1" s="85"/>
      <c r="GY1" s="85"/>
      <c r="GZ1" s="85"/>
    </row>
    <row r="2" spans="1:254" ht="30" customHeight="1">
      <c r="A2" s="208" t="s">
        <v>1</v>
      </c>
      <c r="B2" s="208"/>
      <c r="C2" s="208"/>
      <c r="D2" s="208"/>
      <c r="E2" s="208"/>
      <c r="F2" s="208"/>
      <c r="G2" s="208"/>
      <c r="H2" s="208"/>
      <c r="I2" s="208"/>
      <c r="J2" s="208"/>
      <c r="K2" s="208"/>
      <c r="L2" s="208"/>
      <c r="M2" s="208"/>
      <c r="N2" s="208"/>
      <c r="O2" s="208"/>
      <c r="P2" s="208"/>
      <c r="Q2" s="18"/>
      <c r="R2" s="18"/>
      <c r="S2" s="18"/>
      <c r="T2" s="93"/>
      <c r="U2" s="18"/>
      <c r="V2" s="93"/>
      <c r="W2" s="93"/>
      <c r="X2" s="93"/>
      <c r="Y2" s="93"/>
      <c r="Z2" s="93"/>
      <c r="AA2" s="93"/>
      <c r="AB2" s="93"/>
      <c r="AC2" s="93"/>
      <c r="AD2" s="93"/>
      <c r="AE2" s="93"/>
      <c r="AF2" s="93"/>
      <c r="AG2" s="93"/>
      <c r="AH2" s="93"/>
      <c r="AI2" s="93"/>
      <c r="AJ2" s="93"/>
      <c r="AK2" s="93"/>
      <c r="AL2" s="93"/>
      <c r="AM2" s="93"/>
      <c r="AN2" s="93"/>
      <c r="AO2" s="93"/>
      <c r="AP2" s="93"/>
      <c r="AQ2" s="93"/>
      <c r="AR2" s="18"/>
      <c r="AS2" s="48"/>
      <c r="AT2" s="48"/>
      <c r="AU2" s="48"/>
      <c r="AV2" s="48"/>
      <c r="AW2" s="48"/>
      <c r="AX2" s="48"/>
      <c r="AY2" s="48"/>
      <c r="AZ2" s="48"/>
      <c r="BA2" s="48"/>
      <c r="BB2" s="48"/>
      <c r="BC2" s="48"/>
      <c r="BD2" s="48"/>
      <c r="BE2" s="48"/>
      <c r="BF2" s="48"/>
      <c r="BG2" s="48"/>
      <c r="BH2" s="48"/>
      <c r="BI2" s="85"/>
      <c r="BJ2" s="85"/>
      <c r="BK2" s="85"/>
      <c r="BL2" s="85"/>
      <c r="BM2" s="85"/>
      <c r="BN2" s="85"/>
      <c r="BO2" s="85"/>
      <c r="BP2" s="85"/>
      <c r="BQ2" s="85"/>
      <c r="BR2" s="85"/>
      <c r="BS2" s="85"/>
      <c r="BT2" s="85"/>
      <c r="BU2" s="85"/>
      <c r="BV2" s="85"/>
      <c r="BW2" s="85"/>
      <c r="BX2" s="85"/>
      <c r="BY2" s="85"/>
      <c r="BZ2" s="85"/>
      <c r="CA2" s="85"/>
      <c r="CB2" s="85"/>
      <c r="CC2" s="85"/>
      <c r="CD2" s="85"/>
      <c r="CE2" s="85"/>
      <c r="CF2" s="85"/>
      <c r="CG2" s="85"/>
      <c r="CH2" s="85"/>
      <c r="CI2" s="85"/>
      <c r="CJ2" s="85"/>
      <c r="CK2" s="85"/>
      <c r="CL2" s="85"/>
      <c r="CM2" s="85"/>
      <c r="CN2" s="85"/>
      <c r="CO2" s="85"/>
      <c r="CP2" s="85"/>
      <c r="CQ2" s="85"/>
      <c r="CR2" s="85"/>
      <c r="CS2" s="85"/>
      <c r="CT2" s="85"/>
      <c r="CU2" s="85"/>
      <c r="CV2" s="85"/>
      <c r="CW2" s="85"/>
      <c r="CX2" s="85"/>
      <c r="CY2" s="85"/>
      <c r="CZ2" s="85"/>
      <c r="DA2" s="85"/>
      <c r="DB2" s="85"/>
      <c r="DC2" s="85"/>
      <c r="DD2" s="85"/>
      <c r="DE2" s="85"/>
      <c r="DF2" s="85"/>
      <c r="DG2" s="85"/>
      <c r="DH2" s="85"/>
      <c r="DI2" s="85"/>
      <c r="DJ2" s="85"/>
      <c r="DK2" s="85"/>
      <c r="DL2" s="85"/>
      <c r="DM2" s="85"/>
      <c r="DN2" s="85"/>
      <c r="DO2" s="85"/>
      <c r="DP2" s="85"/>
      <c r="DQ2" s="85"/>
      <c r="DR2" s="85"/>
      <c r="DS2" s="85"/>
      <c r="DT2" s="85"/>
      <c r="DU2" s="85"/>
      <c r="DV2" s="85"/>
      <c r="DW2" s="85"/>
      <c r="DX2" s="85"/>
      <c r="DY2" s="85"/>
      <c r="DZ2" s="85"/>
      <c r="EA2" s="85"/>
      <c r="EB2" s="85"/>
      <c r="EC2" s="85"/>
      <c r="ED2" s="85"/>
      <c r="EE2" s="85"/>
      <c r="EF2" s="85"/>
      <c r="EG2" s="85"/>
      <c r="EH2" s="85"/>
      <c r="EI2" s="85"/>
      <c r="EJ2" s="85"/>
      <c r="EK2" s="85"/>
      <c r="EL2" s="85"/>
      <c r="EM2" s="85"/>
      <c r="EN2" s="85"/>
      <c r="EO2" s="85"/>
      <c r="EP2" s="85"/>
      <c r="EQ2" s="85"/>
      <c r="ER2" s="85"/>
      <c r="ES2" s="85"/>
      <c r="ET2" s="85"/>
      <c r="EU2" s="85"/>
      <c r="EV2" s="85"/>
      <c r="EW2" s="85"/>
      <c r="EX2" s="85"/>
      <c r="EY2" s="85"/>
      <c r="EZ2" s="85"/>
      <c r="FA2" s="85"/>
      <c r="FB2" s="85"/>
      <c r="FC2" s="85"/>
      <c r="FD2" s="85"/>
      <c r="FE2" s="85"/>
      <c r="FF2" s="85"/>
      <c r="FG2" s="85"/>
      <c r="FH2" s="85"/>
      <c r="FI2" s="85"/>
      <c r="FJ2" s="85"/>
      <c r="FK2" s="85"/>
      <c r="FL2" s="85"/>
      <c r="FM2" s="85"/>
      <c r="FN2" s="85"/>
      <c r="FO2" s="85"/>
      <c r="FP2" s="85"/>
      <c r="FQ2" s="85"/>
      <c r="FR2" s="85"/>
      <c r="FS2" s="85"/>
      <c r="FT2" s="85"/>
      <c r="FU2" s="85"/>
      <c r="FV2" s="85"/>
      <c r="FW2" s="85"/>
      <c r="FX2" s="85"/>
      <c r="FY2" s="85"/>
      <c r="FZ2" s="85"/>
      <c r="GA2" s="85"/>
      <c r="GB2" s="85"/>
      <c r="GC2" s="85"/>
      <c r="GD2" s="85"/>
      <c r="GE2" s="85"/>
      <c r="GF2" s="85"/>
      <c r="GG2" s="85"/>
      <c r="GH2" s="85"/>
      <c r="GI2" s="85"/>
      <c r="GJ2" s="85"/>
      <c r="GK2" s="85"/>
      <c r="GL2" s="85"/>
      <c r="GM2" s="85"/>
      <c r="GN2" s="85"/>
      <c r="GO2" s="85"/>
      <c r="GP2" s="85"/>
      <c r="GQ2" s="85"/>
      <c r="GR2" s="85"/>
      <c r="GS2" s="85"/>
      <c r="GT2" s="85"/>
      <c r="GU2" s="85"/>
      <c r="GV2" s="85"/>
      <c r="GW2" s="85"/>
      <c r="GX2" s="85"/>
      <c r="GY2" s="85"/>
      <c r="GZ2" s="85"/>
    </row>
    <row r="3" spans="1:254" ht="30" customHeight="1">
      <c r="E3" s="94"/>
      <c r="F3" s="22"/>
      <c r="G3" s="22"/>
      <c r="H3" s="22"/>
      <c r="I3" s="94"/>
      <c r="J3" s="22"/>
      <c r="K3" s="209"/>
      <c r="L3" s="209"/>
      <c r="M3" s="209"/>
      <c r="N3" s="209"/>
      <c r="O3" s="209"/>
      <c r="R3" s="22"/>
      <c r="S3" s="22"/>
      <c r="T3" s="95"/>
      <c r="U3" s="22"/>
      <c r="V3" s="95"/>
      <c r="W3" s="95"/>
      <c r="X3" s="95"/>
      <c r="Y3" s="95"/>
      <c r="Z3" s="95"/>
      <c r="AA3" s="95"/>
      <c r="AB3" s="95"/>
      <c r="AC3" s="95"/>
      <c r="AD3" s="95"/>
      <c r="AE3" s="95"/>
      <c r="AF3" s="95"/>
      <c r="AG3" s="95"/>
      <c r="AH3" s="95"/>
      <c r="AI3" s="95"/>
      <c r="AJ3" s="95"/>
      <c r="AK3" s="95"/>
      <c r="AL3" s="95"/>
      <c r="AM3" s="95"/>
      <c r="AN3" s="95"/>
      <c r="AO3" s="95"/>
      <c r="AP3" s="95"/>
      <c r="AQ3" s="95"/>
      <c r="AS3" s="48"/>
      <c r="AT3" s="48"/>
      <c r="AU3" s="48"/>
      <c r="AV3" s="48"/>
      <c r="AW3" s="48"/>
      <c r="AX3" s="48"/>
      <c r="AY3" s="48"/>
      <c r="AZ3" s="48"/>
      <c r="BA3" s="48"/>
      <c r="BB3" s="48"/>
      <c r="BC3" s="48"/>
      <c r="BD3" s="48"/>
      <c r="BE3" s="48"/>
      <c r="BF3" s="48"/>
      <c r="BG3" s="48"/>
      <c r="BH3" s="48"/>
      <c r="BI3" s="85"/>
      <c r="BJ3" s="85"/>
      <c r="BK3" s="85"/>
      <c r="BL3" s="85"/>
      <c r="BM3" s="85"/>
      <c r="BN3" s="85"/>
      <c r="BO3" s="85"/>
      <c r="BP3" s="85"/>
      <c r="BQ3" s="85"/>
      <c r="BR3" s="85"/>
      <c r="BS3" s="85"/>
      <c r="BT3" s="85"/>
      <c r="BU3" s="85"/>
      <c r="BV3" s="85"/>
      <c r="BW3" s="85"/>
      <c r="BX3" s="85"/>
      <c r="BY3" s="85"/>
      <c r="BZ3" s="85"/>
      <c r="CA3" s="85"/>
      <c r="CB3" s="85"/>
      <c r="CC3" s="85"/>
      <c r="CD3" s="85"/>
      <c r="CE3" s="85"/>
      <c r="CF3" s="85"/>
      <c r="CG3" s="85"/>
      <c r="CH3" s="85"/>
      <c r="CI3" s="85"/>
      <c r="CJ3" s="85"/>
      <c r="CK3" s="85"/>
      <c r="CL3" s="85"/>
      <c r="CM3" s="85"/>
      <c r="CN3" s="85"/>
      <c r="CO3" s="85"/>
      <c r="CP3" s="85"/>
      <c r="CQ3" s="85"/>
      <c r="CR3" s="85"/>
      <c r="CS3" s="85"/>
      <c r="CT3" s="85"/>
      <c r="CU3" s="85"/>
      <c r="CV3" s="85"/>
      <c r="CW3" s="85"/>
      <c r="CX3" s="85"/>
      <c r="CY3" s="85"/>
      <c r="CZ3" s="85"/>
      <c r="DA3" s="85"/>
      <c r="DB3" s="85"/>
      <c r="DC3" s="85"/>
      <c r="DD3" s="85"/>
      <c r="DE3" s="85"/>
      <c r="DF3" s="85"/>
      <c r="DG3" s="85"/>
      <c r="DH3" s="85"/>
      <c r="DI3" s="85"/>
      <c r="DJ3" s="85"/>
      <c r="DK3" s="85"/>
      <c r="DL3" s="85"/>
      <c r="DM3" s="85"/>
      <c r="DN3" s="85"/>
      <c r="DO3" s="85"/>
      <c r="DP3" s="85"/>
      <c r="DQ3" s="85"/>
      <c r="DR3" s="85"/>
      <c r="DS3" s="85"/>
      <c r="DT3" s="85"/>
      <c r="DU3" s="85"/>
      <c r="DV3" s="85"/>
      <c r="DW3" s="85"/>
      <c r="DX3" s="85"/>
      <c r="DY3" s="85"/>
      <c r="DZ3" s="85"/>
      <c r="EA3" s="85"/>
      <c r="EB3" s="85"/>
      <c r="EC3" s="85"/>
      <c r="ED3" s="85"/>
      <c r="EE3" s="85"/>
      <c r="EF3" s="85"/>
      <c r="EG3" s="85"/>
      <c r="EH3" s="85"/>
      <c r="EI3" s="85"/>
      <c r="EJ3" s="85"/>
      <c r="EK3" s="85"/>
      <c r="EL3" s="85"/>
      <c r="EM3" s="85"/>
      <c r="EN3" s="85"/>
      <c r="EO3" s="85"/>
      <c r="EP3" s="85"/>
      <c r="EQ3" s="85"/>
      <c r="ER3" s="85"/>
      <c r="ES3" s="85"/>
      <c r="ET3" s="85"/>
      <c r="EU3" s="85"/>
      <c r="EV3" s="85"/>
      <c r="EW3" s="85"/>
      <c r="EX3" s="85"/>
      <c r="EY3" s="85"/>
      <c r="EZ3" s="85"/>
      <c r="FA3" s="85"/>
      <c r="FB3" s="85"/>
      <c r="FC3" s="85"/>
      <c r="FD3" s="85"/>
      <c r="FE3" s="85"/>
      <c r="FF3" s="85"/>
      <c r="FG3" s="85"/>
      <c r="FH3" s="85"/>
      <c r="FI3" s="85"/>
      <c r="FJ3" s="85"/>
      <c r="FK3" s="85"/>
      <c r="FL3" s="85"/>
      <c r="FM3" s="85"/>
      <c r="FN3" s="85"/>
      <c r="FO3" s="85"/>
      <c r="FP3" s="85"/>
      <c r="FQ3" s="85"/>
      <c r="FR3" s="85"/>
      <c r="FS3" s="85"/>
      <c r="FT3" s="85"/>
      <c r="FU3" s="85"/>
      <c r="FV3" s="85"/>
      <c r="FW3" s="85"/>
      <c r="FX3" s="85"/>
      <c r="FY3" s="85"/>
      <c r="FZ3" s="85"/>
      <c r="GA3" s="85"/>
      <c r="GB3" s="85"/>
      <c r="GC3" s="85"/>
      <c r="GD3" s="85"/>
      <c r="GE3" s="85"/>
      <c r="GF3" s="85"/>
      <c r="GG3" s="85"/>
      <c r="GH3" s="85"/>
      <c r="GI3" s="85"/>
      <c r="GJ3" s="85"/>
      <c r="GK3" s="85"/>
      <c r="GL3" s="85"/>
      <c r="GM3" s="85"/>
      <c r="GN3" s="85"/>
      <c r="GO3" s="85"/>
      <c r="GP3" s="85"/>
      <c r="GQ3" s="85"/>
      <c r="GR3" s="85"/>
      <c r="GS3" s="85"/>
      <c r="GT3" s="85"/>
      <c r="GU3" s="85"/>
      <c r="GV3" s="85"/>
      <c r="GW3" s="85"/>
      <c r="GX3" s="85"/>
      <c r="GY3" s="85"/>
      <c r="GZ3" s="85"/>
    </row>
    <row r="4" spans="1:254" s="79" customFormat="1">
      <c r="A4" s="210" t="s">
        <v>2</v>
      </c>
      <c r="B4" s="210" t="s">
        <v>3</v>
      </c>
      <c r="C4" s="210" t="s">
        <v>4</v>
      </c>
      <c r="D4" s="210" t="s">
        <v>5</v>
      </c>
      <c r="E4" s="210" t="s">
        <v>6</v>
      </c>
      <c r="F4" s="210" t="s">
        <v>7</v>
      </c>
      <c r="G4" s="210" t="s">
        <v>8</v>
      </c>
      <c r="H4" s="210" t="s">
        <v>9</v>
      </c>
      <c r="I4" s="211"/>
      <c r="J4" s="210"/>
      <c r="K4" s="210"/>
      <c r="L4" s="210" t="s">
        <v>10</v>
      </c>
      <c r="M4" s="210" t="s">
        <v>11</v>
      </c>
      <c r="N4" s="210" t="s">
        <v>12</v>
      </c>
      <c r="O4" s="210" t="s">
        <v>13</v>
      </c>
      <c r="P4" s="215" t="s">
        <v>14</v>
      </c>
      <c r="Q4" s="210" t="s">
        <v>15</v>
      </c>
      <c r="R4" s="210" t="s">
        <v>16</v>
      </c>
      <c r="S4" s="210" t="s">
        <v>17</v>
      </c>
      <c r="T4" s="210" t="s">
        <v>18</v>
      </c>
      <c r="U4" s="215" t="s">
        <v>19</v>
      </c>
      <c r="V4" s="210" t="s">
        <v>20</v>
      </c>
      <c r="W4" s="210"/>
      <c r="X4" s="218" t="s">
        <v>21</v>
      </c>
      <c r="Y4" s="218" t="s">
        <v>22</v>
      </c>
      <c r="Z4" s="218" t="s">
        <v>23</v>
      </c>
      <c r="AA4" s="218" t="s">
        <v>24</v>
      </c>
      <c r="AB4" s="210" t="s">
        <v>25</v>
      </c>
      <c r="AC4" s="210"/>
      <c r="AD4" s="210"/>
      <c r="AE4" s="210"/>
      <c r="AF4" s="210"/>
      <c r="AG4" s="210" t="s">
        <v>26</v>
      </c>
      <c r="AH4" s="210"/>
      <c r="AI4" s="210"/>
      <c r="AJ4" s="210"/>
      <c r="AK4" s="210"/>
      <c r="AL4" s="210"/>
      <c r="AM4" s="210"/>
      <c r="AN4" s="210"/>
      <c r="AO4" s="210"/>
      <c r="AP4" s="210"/>
      <c r="AQ4" s="210" t="s">
        <v>27</v>
      </c>
      <c r="AR4" s="96"/>
      <c r="AS4" s="97"/>
      <c r="AT4" s="220" t="s">
        <v>28</v>
      </c>
      <c r="AU4" s="97"/>
      <c r="AV4" s="97"/>
      <c r="AW4" s="97"/>
      <c r="AX4" s="97"/>
      <c r="AY4" s="97"/>
      <c r="AZ4" s="97"/>
      <c r="BA4" s="97"/>
      <c r="BB4" s="97"/>
      <c r="BC4" s="97"/>
      <c r="BD4" s="97"/>
      <c r="BE4" s="97"/>
      <c r="BF4" s="97"/>
      <c r="BG4" s="97"/>
      <c r="BH4" s="97"/>
      <c r="BI4" s="99"/>
      <c r="BJ4" s="99"/>
      <c r="BK4" s="99"/>
      <c r="BL4" s="99"/>
      <c r="BM4" s="99"/>
      <c r="BN4" s="99"/>
      <c r="BO4" s="99"/>
      <c r="BP4" s="99"/>
      <c r="BQ4" s="99"/>
      <c r="BR4" s="99"/>
      <c r="BS4" s="99"/>
      <c r="BT4" s="99"/>
      <c r="BU4" s="99"/>
      <c r="BV4" s="99"/>
      <c r="BW4" s="99"/>
      <c r="BX4" s="99"/>
      <c r="BY4" s="99"/>
      <c r="BZ4" s="99"/>
      <c r="CA4" s="99"/>
      <c r="CB4" s="99"/>
      <c r="CC4" s="99"/>
      <c r="CD4" s="99"/>
      <c r="CE4" s="99"/>
      <c r="CF4" s="99"/>
      <c r="CG4" s="99"/>
      <c r="CH4" s="99"/>
      <c r="CI4" s="99"/>
      <c r="CJ4" s="99"/>
      <c r="CK4" s="99"/>
      <c r="CL4" s="99"/>
      <c r="CM4" s="99"/>
      <c r="CN4" s="99"/>
      <c r="CO4" s="99"/>
      <c r="CP4" s="99"/>
      <c r="CQ4" s="99"/>
      <c r="CR4" s="99"/>
      <c r="CS4" s="99"/>
      <c r="CT4" s="99"/>
      <c r="CU4" s="99"/>
      <c r="CV4" s="99"/>
      <c r="CW4" s="99"/>
      <c r="CX4" s="99"/>
      <c r="CY4" s="99"/>
      <c r="CZ4" s="99"/>
      <c r="DA4" s="99"/>
      <c r="DB4" s="99"/>
      <c r="DC4" s="99"/>
      <c r="DD4" s="99"/>
      <c r="DE4" s="99"/>
      <c r="DF4" s="99"/>
      <c r="DG4" s="99"/>
      <c r="DH4" s="99"/>
      <c r="DI4" s="99"/>
      <c r="DJ4" s="99"/>
      <c r="DK4" s="99"/>
      <c r="DL4" s="99"/>
      <c r="DM4" s="99"/>
      <c r="DN4" s="99"/>
      <c r="DO4" s="99"/>
      <c r="DP4" s="99"/>
      <c r="DQ4" s="99"/>
      <c r="DR4" s="99"/>
      <c r="DS4" s="99"/>
      <c r="DT4" s="99"/>
      <c r="DU4" s="99"/>
      <c r="DV4" s="99"/>
      <c r="DW4" s="99"/>
      <c r="DX4" s="99"/>
      <c r="DY4" s="99"/>
      <c r="DZ4" s="99"/>
      <c r="EA4" s="99"/>
      <c r="EB4" s="99"/>
      <c r="EC4" s="99"/>
      <c r="ED4" s="99"/>
      <c r="EE4" s="99"/>
      <c r="EF4" s="99"/>
      <c r="EG4" s="99"/>
      <c r="EH4" s="99"/>
      <c r="EI4" s="99"/>
      <c r="EJ4" s="99"/>
      <c r="EK4" s="99"/>
      <c r="EL4" s="99"/>
      <c r="EM4" s="99"/>
      <c r="EN4" s="99"/>
      <c r="EO4" s="99"/>
      <c r="EP4" s="99"/>
      <c r="EQ4" s="99"/>
      <c r="ER4" s="99"/>
      <c r="ES4" s="99"/>
      <c r="ET4" s="99"/>
      <c r="EU4" s="99"/>
      <c r="EV4" s="99"/>
      <c r="EW4" s="99"/>
      <c r="EX4" s="99"/>
      <c r="EY4" s="99"/>
      <c r="EZ4" s="99"/>
      <c r="FA4" s="99"/>
      <c r="FB4" s="99"/>
      <c r="FC4" s="99"/>
      <c r="FD4" s="99"/>
      <c r="FE4" s="99"/>
      <c r="FF4" s="99"/>
      <c r="FG4" s="99"/>
      <c r="FH4" s="99"/>
      <c r="FI4" s="99"/>
      <c r="FJ4" s="99"/>
      <c r="FK4" s="99"/>
      <c r="FL4" s="99"/>
      <c r="FM4" s="99"/>
      <c r="FN4" s="99"/>
      <c r="FO4" s="99"/>
      <c r="FP4" s="99"/>
      <c r="FQ4" s="99"/>
      <c r="FR4" s="99"/>
      <c r="FS4" s="99"/>
      <c r="FT4" s="99"/>
      <c r="FU4" s="99"/>
      <c r="FV4" s="99"/>
      <c r="FW4" s="99"/>
      <c r="FX4" s="99"/>
      <c r="FY4" s="99"/>
      <c r="FZ4" s="99"/>
      <c r="GA4" s="99"/>
      <c r="GB4" s="99"/>
      <c r="GC4" s="99"/>
      <c r="GD4" s="99"/>
      <c r="GE4" s="99"/>
      <c r="GF4" s="99"/>
      <c r="GG4" s="99"/>
      <c r="GH4" s="99"/>
      <c r="GI4" s="99"/>
      <c r="GJ4" s="99"/>
      <c r="GK4" s="99"/>
      <c r="GL4" s="99"/>
      <c r="GM4" s="99"/>
      <c r="GN4" s="99"/>
      <c r="GO4" s="99"/>
      <c r="GP4" s="99"/>
      <c r="GQ4" s="99"/>
      <c r="GR4" s="99"/>
      <c r="GS4" s="99"/>
      <c r="GT4" s="99"/>
      <c r="GU4" s="99"/>
      <c r="GV4" s="99"/>
      <c r="GW4" s="99"/>
      <c r="GX4" s="99"/>
      <c r="GY4" s="99"/>
      <c r="GZ4" s="99"/>
    </row>
    <row r="5" spans="1:254" s="79" customFormat="1">
      <c r="A5" s="210"/>
      <c r="B5" s="210"/>
      <c r="C5" s="210"/>
      <c r="D5" s="210"/>
      <c r="E5" s="210"/>
      <c r="F5" s="210"/>
      <c r="G5" s="210"/>
      <c r="H5" s="210" t="s">
        <v>29</v>
      </c>
      <c r="I5" s="210" t="s">
        <v>30</v>
      </c>
      <c r="J5" s="210" t="s">
        <v>31</v>
      </c>
      <c r="K5" s="210" t="s">
        <v>32</v>
      </c>
      <c r="L5" s="210"/>
      <c r="M5" s="210"/>
      <c r="N5" s="210"/>
      <c r="O5" s="210"/>
      <c r="P5" s="216"/>
      <c r="Q5" s="210"/>
      <c r="R5" s="210"/>
      <c r="S5" s="210"/>
      <c r="T5" s="210"/>
      <c r="U5" s="216"/>
      <c r="V5" s="210" t="s">
        <v>33</v>
      </c>
      <c r="W5" s="210" t="s">
        <v>34</v>
      </c>
      <c r="X5" s="219"/>
      <c r="Y5" s="219"/>
      <c r="Z5" s="219"/>
      <c r="AA5" s="219"/>
      <c r="AB5" s="218" t="s">
        <v>35</v>
      </c>
      <c r="AC5" s="221"/>
      <c r="AD5" s="210" t="s">
        <v>36</v>
      </c>
      <c r="AE5" s="210" t="s">
        <v>37</v>
      </c>
      <c r="AF5" s="210" t="s">
        <v>38</v>
      </c>
      <c r="AG5" s="218" t="s">
        <v>39</v>
      </c>
      <c r="AH5" s="221"/>
      <c r="AI5" s="218" t="s">
        <v>40</v>
      </c>
      <c r="AJ5" s="221"/>
      <c r="AK5" s="210" t="s">
        <v>41</v>
      </c>
      <c r="AL5" s="210"/>
      <c r="AM5" s="210"/>
      <c r="AN5" s="210"/>
      <c r="AO5" s="210"/>
      <c r="AP5" s="210"/>
      <c r="AQ5" s="210"/>
      <c r="AR5" s="96"/>
      <c r="AS5" s="97"/>
      <c r="AT5" s="220"/>
      <c r="AU5" s="97"/>
      <c r="AV5" s="97"/>
      <c r="AW5" s="97"/>
      <c r="AX5" s="97"/>
      <c r="AY5" s="97"/>
      <c r="AZ5" s="97"/>
      <c r="BA5" s="97"/>
      <c r="BB5" s="97"/>
      <c r="BC5" s="97"/>
      <c r="BD5" s="97"/>
      <c r="BE5" s="97"/>
      <c r="BF5" s="97"/>
      <c r="BG5" s="97"/>
      <c r="BH5" s="97"/>
      <c r="BI5" s="99"/>
      <c r="BJ5" s="99"/>
      <c r="BK5" s="99"/>
      <c r="BL5" s="99"/>
      <c r="BM5" s="99"/>
      <c r="BN5" s="99"/>
      <c r="BO5" s="99"/>
      <c r="BP5" s="99"/>
      <c r="BQ5" s="99"/>
      <c r="BR5" s="99"/>
      <c r="BS5" s="99"/>
      <c r="BT5" s="99"/>
      <c r="BU5" s="99"/>
      <c r="BV5" s="99"/>
      <c r="BW5" s="99"/>
      <c r="BX5" s="99"/>
      <c r="BY5" s="99"/>
      <c r="BZ5" s="99"/>
      <c r="CA5" s="99"/>
      <c r="CB5" s="99"/>
      <c r="CC5" s="99"/>
      <c r="CD5" s="99"/>
      <c r="CE5" s="99"/>
      <c r="CF5" s="99"/>
      <c r="CG5" s="99"/>
      <c r="CH5" s="99"/>
      <c r="CI5" s="99"/>
      <c r="CJ5" s="99"/>
      <c r="CK5" s="99"/>
      <c r="CL5" s="99"/>
      <c r="CM5" s="99"/>
      <c r="CN5" s="99"/>
      <c r="CO5" s="99"/>
      <c r="CP5" s="99"/>
      <c r="CQ5" s="99"/>
      <c r="CR5" s="99"/>
      <c r="CS5" s="99"/>
      <c r="CT5" s="99"/>
      <c r="CU5" s="99"/>
      <c r="CV5" s="99"/>
      <c r="CW5" s="99"/>
      <c r="CX5" s="99"/>
      <c r="CY5" s="99"/>
      <c r="CZ5" s="99"/>
      <c r="DA5" s="99"/>
      <c r="DB5" s="99"/>
      <c r="DC5" s="99"/>
      <c r="DD5" s="99"/>
      <c r="DE5" s="99"/>
      <c r="DF5" s="99"/>
      <c r="DG5" s="99"/>
      <c r="DH5" s="99"/>
      <c r="DI5" s="99"/>
      <c r="DJ5" s="99"/>
      <c r="DK5" s="99"/>
      <c r="DL5" s="99"/>
      <c r="DM5" s="99"/>
      <c r="DN5" s="99"/>
      <c r="DO5" s="99"/>
      <c r="DP5" s="99"/>
      <c r="DQ5" s="99"/>
      <c r="DR5" s="99"/>
      <c r="DS5" s="99"/>
      <c r="DT5" s="99"/>
      <c r="DU5" s="99"/>
      <c r="DV5" s="99"/>
      <c r="DW5" s="99"/>
      <c r="DX5" s="99"/>
      <c r="DY5" s="99"/>
      <c r="DZ5" s="99"/>
      <c r="EA5" s="99"/>
      <c r="EB5" s="99"/>
      <c r="EC5" s="99"/>
      <c r="ED5" s="99"/>
      <c r="EE5" s="99"/>
      <c r="EF5" s="99"/>
      <c r="EG5" s="99"/>
      <c r="EH5" s="99"/>
      <c r="EI5" s="99"/>
      <c r="EJ5" s="99"/>
      <c r="EK5" s="99"/>
      <c r="EL5" s="99"/>
      <c r="EM5" s="99"/>
      <c r="EN5" s="99"/>
      <c r="EO5" s="99"/>
      <c r="EP5" s="99"/>
      <c r="EQ5" s="99"/>
      <c r="ER5" s="99"/>
      <c r="ES5" s="99"/>
      <c r="ET5" s="99"/>
      <c r="EU5" s="99"/>
      <c r="EV5" s="99"/>
      <c r="EW5" s="99"/>
      <c r="EX5" s="99"/>
      <c r="EY5" s="99"/>
      <c r="EZ5" s="99"/>
      <c r="FA5" s="99"/>
      <c r="FB5" s="99"/>
      <c r="FC5" s="99"/>
      <c r="FD5" s="99"/>
      <c r="FE5" s="99"/>
      <c r="FF5" s="99"/>
      <c r="FG5" s="99"/>
      <c r="FH5" s="99"/>
      <c r="FI5" s="99"/>
      <c r="FJ5" s="99"/>
      <c r="FK5" s="99"/>
      <c r="FL5" s="99"/>
      <c r="FM5" s="99"/>
      <c r="FN5" s="99"/>
      <c r="FO5" s="99"/>
      <c r="FP5" s="99"/>
      <c r="FQ5" s="99"/>
      <c r="FR5" s="99"/>
      <c r="FS5" s="99"/>
      <c r="FT5" s="99"/>
      <c r="FU5" s="99"/>
      <c r="FV5" s="99"/>
      <c r="FW5" s="99"/>
      <c r="FX5" s="99"/>
      <c r="FY5" s="99"/>
      <c r="FZ5" s="99"/>
      <c r="GA5" s="99"/>
      <c r="GB5" s="99"/>
      <c r="GC5" s="99"/>
      <c r="GD5" s="99"/>
      <c r="GE5" s="99"/>
      <c r="GF5" s="99"/>
      <c r="GG5" s="99"/>
      <c r="GH5" s="99"/>
      <c r="GI5" s="99"/>
      <c r="GJ5" s="99"/>
      <c r="GK5" s="99"/>
      <c r="GL5" s="99"/>
      <c r="GM5" s="99"/>
      <c r="GN5" s="99"/>
      <c r="GO5" s="99"/>
      <c r="GP5" s="99"/>
      <c r="GQ5" s="99"/>
      <c r="GR5" s="99"/>
      <c r="GS5" s="99"/>
      <c r="GT5" s="99"/>
      <c r="GU5" s="99"/>
      <c r="GV5" s="99"/>
      <c r="GW5" s="99"/>
      <c r="GX5" s="99"/>
      <c r="GY5" s="99"/>
      <c r="GZ5" s="99"/>
    </row>
    <row r="6" spans="1:254" s="79" customFormat="1" ht="48" customHeight="1">
      <c r="A6" s="210"/>
      <c r="B6" s="210"/>
      <c r="C6" s="210"/>
      <c r="D6" s="210"/>
      <c r="E6" s="210"/>
      <c r="F6" s="210"/>
      <c r="G6" s="210"/>
      <c r="H6" s="210"/>
      <c r="I6" s="210"/>
      <c r="J6" s="210"/>
      <c r="K6" s="210"/>
      <c r="L6" s="210"/>
      <c r="M6" s="210"/>
      <c r="N6" s="210"/>
      <c r="O6" s="210"/>
      <c r="P6" s="216"/>
      <c r="Q6" s="210"/>
      <c r="R6" s="210"/>
      <c r="S6" s="210"/>
      <c r="T6" s="210"/>
      <c r="U6" s="216"/>
      <c r="V6" s="210"/>
      <c r="W6" s="210"/>
      <c r="X6" s="219"/>
      <c r="Y6" s="219"/>
      <c r="Z6" s="219"/>
      <c r="AA6" s="219"/>
      <c r="AB6" s="222"/>
      <c r="AC6" s="223"/>
      <c r="AD6" s="210"/>
      <c r="AE6" s="210"/>
      <c r="AF6" s="210"/>
      <c r="AG6" s="222"/>
      <c r="AH6" s="223"/>
      <c r="AI6" s="222"/>
      <c r="AJ6" s="223"/>
      <c r="AK6" s="212" t="s">
        <v>42</v>
      </c>
      <c r="AL6" s="213"/>
      <c r="AM6" s="214"/>
      <c r="AN6" s="212" t="s">
        <v>43</v>
      </c>
      <c r="AO6" s="213"/>
      <c r="AP6" s="214"/>
      <c r="AQ6" s="210"/>
      <c r="AR6" s="96"/>
      <c r="AS6" s="97"/>
      <c r="AT6" s="220"/>
      <c r="AU6" s="97"/>
      <c r="AV6" s="97"/>
      <c r="AW6" s="97"/>
      <c r="AX6" s="97"/>
      <c r="AY6" s="97"/>
      <c r="AZ6" s="97"/>
      <c r="BA6" s="97"/>
      <c r="BB6" s="97"/>
      <c r="BC6" s="97"/>
      <c r="BD6" s="97"/>
      <c r="BE6" s="97"/>
      <c r="BF6" s="97"/>
      <c r="BG6" s="97"/>
      <c r="BH6" s="97"/>
      <c r="BI6" s="99"/>
      <c r="BJ6" s="99"/>
      <c r="BK6" s="99"/>
      <c r="BL6" s="99"/>
      <c r="BM6" s="99"/>
      <c r="BN6" s="99"/>
      <c r="BO6" s="99"/>
      <c r="BP6" s="99"/>
      <c r="BQ6" s="99"/>
      <c r="BR6" s="99"/>
      <c r="BS6" s="99"/>
      <c r="BT6" s="99"/>
      <c r="BU6" s="99"/>
      <c r="BV6" s="99"/>
      <c r="BW6" s="99"/>
      <c r="BX6" s="99"/>
      <c r="BY6" s="99"/>
      <c r="BZ6" s="99"/>
      <c r="CA6" s="99"/>
      <c r="CB6" s="99"/>
      <c r="CC6" s="99"/>
      <c r="CD6" s="99"/>
      <c r="CE6" s="99"/>
      <c r="CF6" s="99"/>
      <c r="CG6" s="99"/>
      <c r="CH6" s="99"/>
      <c r="CI6" s="99"/>
      <c r="CJ6" s="99"/>
      <c r="CK6" s="99"/>
      <c r="CL6" s="99"/>
      <c r="CM6" s="99"/>
      <c r="CN6" s="99"/>
      <c r="CO6" s="99"/>
      <c r="CP6" s="99"/>
      <c r="CQ6" s="99"/>
      <c r="CR6" s="99"/>
      <c r="CS6" s="99"/>
      <c r="CT6" s="99"/>
      <c r="CU6" s="99"/>
      <c r="CV6" s="99"/>
      <c r="CW6" s="99"/>
      <c r="CX6" s="99"/>
      <c r="CY6" s="99"/>
      <c r="CZ6" s="99"/>
      <c r="DA6" s="99"/>
      <c r="DB6" s="99"/>
      <c r="DC6" s="99"/>
      <c r="DD6" s="99"/>
      <c r="DE6" s="99"/>
      <c r="DF6" s="99"/>
      <c r="DG6" s="99"/>
      <c r="DH6" s="99"/>
      <c r="DI6" s="99"/>
      <c r="DJ6" s="99"/>
      <c r="DK6" s="99"/>
      <c r="DL6" s="99"/>
      <c r="DM6" s="99"/>
      <c r="DN6" s="99"/>
      <c r="DO6" s="99"/>
      <c r="DP6" s="99"/>
      <c r="DQ6" s="99"/>
      <c r="DR6" s="99"/>
      <c r="DS6" s="99"/>
      <c r="DT6" s="99"/>
      <c r="DU6" s="99"/>
      <c r="DV6" s="99"/>
      <c r="DW6" s="99"/>
      <c r="DX6" s="99"/>
      <c r="DY6" s="99"/>
      <c r="DZ6" s="99"/>
      <c r="EA6" s="99"/>
      <c r="EB6" s="99"/>
      <c r="EC6" s="99"/>
      <c r="ED6" s="99"/>
      <c r="EE6" s="99"/>
      <c r="EF6" s="99"/>
      <c r="EG6" s="99"/>
      <c r="EH6" s="99"/>
      <c r="EI6" s="99"/>
      <c r="EJ6" s="99"/>
      <c r="EK6" s="99"/>
      <c r="EL6" s="99"/>
      <c r="EM6" s="99"/>
      <c r="EN6" s="99"/>
      <c r="EO6" s="99"/>
      <c r="EP6" s="99"/>
      <c r="EQ6" s="99"/>
      <c r="ER6" s="99"/>
      <c r="ES6" s="99"/>
      <c r="ET6" s="99"/>
      <c r="EU6" s="99"/>
      <c r="EV6" s="99"/>
      <c r="EW6" s="99"/>
      <c r="EX6" s="99"/>
      <c r="EY6" s="99"/>
      <c r="EZ6" s="99"/>
      <c r="FA6" s="99"/>
      <c r="FB6" s="99"/>
      <c r="FC6" s="99"/>
      <c r="FD6" s="99"/>
      <c r="FE6" s="99"/>
      <c r="FF6" s="99"/>
      <c r="FG6" s="99"/>
      <c r="FH6" s="99"/>
      <c r="FI6" s="99"/>
      <c r="FJ6" s="99"/>
      <c r="FK6" s="99"/>
      <c r="FL6" s="99"/>
      <c r="FM6" s="99"/>
      <c r="FN6" s="99"/>
      <c r="FO6" s="99"/>
      <c r="FP6" s="99"/>
      <c r="FQ6" s="99"/>
      <c r="FR6" s="99"/>
      <c r="FS6" s="99"/>
      <c r="FT6" s="99"/>
      <c r="FU6" s="99"/>
      <c r="FV6" s="99"/>
      <c r="FW6" s="99"/>
      <c r="FX6" s="99"/>
      <c r="FY6" s="99"/>
      <c r="FZ6" s="99"/>
      <c r="GA6" s="99"/>
      <c r="GB6" s="99"/>
      <c r="GC6" s="99"/>
      <c r="GD6" s="99"/>
      <c r="GE6" s="99"/>
      <c r="GF6" s="99"/>
      <c r="GG6" s="99"/>
      <c r="GH6" s="99"/>
      <c r="GI6" s="99"/>
      <c r="GJ6" s="99"/>
      <c r="GK6" s="99"/>
      <c r="GL6" s="99"/>
      <c r="GM6" s="99"/>
      <c r="GN6" s="99"/>
      <c r="GO6" s="99"/>
      <c r="GP6" s="99"/>
      <c r="GQ6" s="99"/>
      <c r="GR6" s="99"/>
      <c r="GS6" s="99"/>
      <c r="GT6" s="99"/>
      <c r="GU6" s="99"/>
      <c r="GV6" s="99"/>
      <c r="GW6" s="99"/>
      <c r="GX6" s="99"/>
      <c r="GY6" s="99"/>
      <c r="GZ6" s="99"/>
    </row>
    <row r="7" spans="1:254" s="79" customFormat="1" ht="15" customHeight="1">
      <c r="A7" s="210"/>
      <c r="B7" s="210"/>
      <c r="C7" s="210"/>
      <c r="D7" s="210"/>
      <c r="E7" s="210"/>
      <c r="F7" s="210"/>
      <c r="G7" s="210"/>
      <c r="H7" s="210"/>
      <c r="I7" s="210"/>
      <c r="J7" s="210"/>
      <c r="K7" s="210"/>
      <c r="L7" s="210"/>
      <c r="M7" s="210"/>
      <c r="N7" s="210"/>
      <c r="O7" s="210"/>
      <c r="P7" s="217"/>
      <c r="Q7" s="210"/>
      <c r="R7" s="215"/>
      <c r="S7" s="215"/>
      <c r="T7" s="215"/>
      <c r="U7" s="216"/>
      <c r="V7" s="215"/>
      <c r="W7" s="215"/>
      <c r="X7" s="219"/>
      <c r="Y7" s="219"/>
      <c r="Z7" s="219"/>
      <c r="AA7" s="219"/>
      <c r="AB7" s="26" t="s">
        <v>44</v>
      </c>
      <c r="AC7" s="26" t="s">
        <v>45</v>
      </c>
      <c r="AD7" s="215"/>
      <c r="AE7" s="215"/>
      <c r="AF7" s="215"/>
      <c r="AG7" s="26" t="s">
        <v>46</v>
      </c>
      <c r="AH7" s="26" t="s">
        <v>47</v>
      </c>
      <c r="AI7" s="26" t="s">
        <v>48</v>
      </c>
      <c r="AJ7" s="26" t="s">
        <v>49</v>
      </c>
      <c r="AK7" s="26" t="s">
        <v>50</v>
      </c>
      <c r="AL7" s="26" t="s">
        <v>51</v>
      </c>
      <c r="AM7" s="26" t="s">
        <v>52</v>
      </c>
      <c r="AN7" s="26" t="s">
        <v>50</v>
      </c>
      <c r="AO7" s="26" t="s">
        <v>51</v>
      </c>
      <c r="AP7" s="26" t="s">
        <v>52</v>
      </c>
      <c r="AQ7" s="210"/>
      <c r="AR7" s="96"/>
      <c r="AS7" s="97" t="s">
        <v>53</v>
      </c>
      <c r="AT7" s="97"/>
      <c r="AU7" s="97"/>
      <c r="AV7" s="97"/>
      <c r="AW7" s="97"/>
      <c r="AX7" s="97"/>
      <c r="AY7" s="97"/>
      <c r="AZ7" s="97"/>
      <c r="BA7" s="97"/>
      <c r="BB7" s="97"/>
      <c r="BC7" s="97"/>
      <c r="BD7" s="97"/>
      <c r="BE7" s="97"/>
      <c r="BF7" s="97"/>
      <c r="BG7" s="97"/>
      <c r="BH7" s="97"/>
      <c r="BI7" s="99"/>
      <c r="BJ7" s="99"/>
      <c r="BK7" s="99"/>
      <c r="BL7" s="99"/>
      <c r="BM7" s="99"/>
      <c r="BN7" s="99"/>
      <c r="BO7" s="99"/>
      <c r="BP7" s="99"/>
      <c r="BQ7" s="99"/>
      <c r="BR7" s="99"/>
      <c r="BS7" s="99"/>
      <c r="BT7" s="99"/>
      <c r="BU7" s="99"/>
      <c r="BV7" s="99"/>
      <c r="BW7" s="99"/>
      <c r="BX7" s="99"/>
      <c r="BY7" s="99"/>
      <c r="BZ7" s="99"/>
      <c r="CA7" s="99"/>
      <c r="CB7" s="99"/>
      <c r="CC7" s="99"/>
      <c r="CD7" s="99"/>
      <c r="CE7" s="99"/>
      <c r="CF7" s="99"/>
      <c r="CG7" s="99"/>
      <c r="CH7" s="99"/>
      <c r="CI7" s="99"/>
      <c r="CJ7" s="99"/>
      <c r="CK7" s="99"/>
      <c r="CL7" s="99"/>
      <c r="CM7" s="99"/>
      <c r="CN7" s="99"/>
      <c r="CO7" s="99"/>
      <c r="CP7" s="99"/>
      <c r="CQ7" s="99"/>
      <c r="CR7" s="99"/>
      <c r="CS7" s="99"/>
      <c r="CT7" s="99"/>
      <c r="CU7" s="99"/>
      <c r="CV7" s="99"/>
      <c r="CW7" s="99"/>
      <c r="CX7" s="99"/>
      <c r="CY7" s="99"/>
      <c r="CZ7" s="99"/>
      <c r="DA7" s="99"/>
      <c r="DB7" s="99"/>
      <c r="DC7" s="99"/>
      <c r="DD7" s="99"/>
      <c r="DE7" s="99"/>
      <c r="DF7" s="99"/>
      <c r="DG7" s="99"/>
      <c r="DH7" s="99"/>
      <c r="DI7" s="99"/>
      <c r="DJ7" s="99"/>
      <c r="DK7" s="99"/>
      <c r="DL7" s="99"/>
      <c r="DM7" s="99"/>
      <c r="DN7" s="99"/>
      <c r="DO7" s="99"/>
      <c r="DP7" s="99"/>
      <c r="DQ7" s="99"/>
      <c r="DR7" s="99"/>
      <c r="DS7" s="99"/>
      <c r="DT7" s="99"/>
      <c r="DU7" s="99"/>
      <c r="DV7" s="99"/>
      <c r="DW7" s="99"/>
      <c r="DX7" s="99"/>
      <c r="DY7" s="99"/>
      <c r="DZ7" s="99"/>
      <c r="EA7" s="99"/>
      <c r="EB7" s="99"/>
      <c r="EC7" s="99"/>
      <c r="ED7" s="99"/>
      <c r="EE7" s="99"/>
      <c r="EF7" s="99"/>
      <c r="EG7" s="99"/>
      <c r="EH7" s="99"/>
      <c r="EI7" s="99"/>
      <c r="EJ7" s="99"/>
      <c r="EK7" s="99"/>
      <c r="EL7" s="99"/>
      <c r="EM7" s="99"/>
      <c r="EN7" s="99"/>
      <c r="EO7" s="99"/>
      <c r="EP7" s="99"/>
      <c r="EQ7" s="99"/>
      <c r="ER7" s="99"/>
      <c r="ES7" s="99"/>
      <c r="ET7" s="99"/>
      <c r="EU7" s="99"/>
      <c r="EV7" s="99"/>
      <c r="EW7" s="99"/>
      <c r="EX7" s="99"/>
      <c r="EY7" s="99"/>
      <c r="EZ7" s="99"/>
      <c r="FA7" s="99"/>
      <c r="FB7" s="99"/>
      <c r="FC7" s="99"/>
      <c r="FD7" s="99"/>
      <c r="FE7" s="99"/>
      <c r="FF7" s="99"/>
      <c r="FG7" s="99"/>
      <c r="FH7" s="99"/>
      <c r="FI7" s="99"/>
      <c r="FJ7" s="99"/>
      <c r="FK7" s="99"/>
      <c r="FL7" s="99"/>
      <c r="FM7" s="99"/>
      <c r="FN7" s="99"/>
      <c r="FO7" s="99"/>
      <c r="FP7" s="99"/>
      <c r="FQ7" s="99"/>
      <c r="FR7" s="99"/>
      <c r="FS7" s="99"/>
      <c r="FT7" s="99"/>
      <c r="FU7" s="99"/>
      <c r="FV7" s="99"/>
      <c r="FW7" s="99"/>
      <c r="FX7" s="99"/>
      <c r="FY7" s="99"/>
      <c r="FZ7" s="99"/>
      <c r="GA7" s="99"/>
      <c r="GB7" s="99"/>
      <c r="GC7" s="99"/>
      <c r="GD7" s="99"/>
      <c r="GE7" s="99"/>
      <c r="GF7" s="99"/>
      <c r="GG7" s="99"/>
      <c r="GH7" s="99"/>
      <c r="GI7" s="99"/>
      <c r="GJ7" s="99"/>
      <c r="GK7" s="99"/>
      <c r="GL7" s="99"/>
      <c r="GM7" s="99"/>
      <c r="GN7" s="99"/>
      <c r="GO7" s="99"/>
      <c r="GP7" s="99"/>
      <c r="GQ7" s="99"/>
      <c r="GR7" s="99"/>
      <c r="GS7" s="99"/>
      <c r="GT7" s="99"/>
      <c r="GU7" s="99"/>
      <c r="GV7" s="99"/>
      <c r="GW7" s="99"/>
      <c r="GX7" s="99"/>
      <c r="GY7" s="99"/>
      <c r="GZ7" s="99"/>
    </row>
    <row r="8" spans="1:254" s="80" customFormat="1" ht="24" customHeight="1">
      <c r="A8" s="28" t="s">
        <v>54</v>
      </c>
      <c r="B8" s="25"/>
      <c r="C8" s="24"/>
      <c r="D8" s="24"/>
      <c r="E8" s="25"/>
      <c r="F8" s="24"/>
      <c r="G8" s="29">
        <f>SUM(G9+G132+G177+G253+G260+G274+G295)</f>
        <v>6319955.96</v>
      </c>
      <c r="H8" s="29">
        <f>SUM(H9+H132+H177+H253+H260+H274+H295)</f>
        <v>2099248</v>
      </c>
      <c r="I8" s="25"/>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98"/>
      <c r="AS8" s="97"/>
      <c r="AT8" s="97"/>
      <c r="AU8" s="97"/>
      <c r="AV8" s="97"/>
      <c r="AW8" s="97"/>
      <c r="AX8" s="97"/>
      <c r="AY8" s="97"/>
      <c r="AZ8" s="97"/>
      <c r="BA8" s="97"/>
      <c r="BB8" s="97"/>
      <c r="BC8" s="97"/>
      <c r="BD8" s="97"/>
      <c r="BE8" s="97"/>
      <c r="BF8" s="97"/>
      <c r="BG8" s="97"/>
      <c r="BH8" s="97"/>
      <c r="BI8" s="99"/>
      <c r="BJ8" s="99"/>
      <c r="BK8" s="99"/>
      <c r="BL8" s="99"/>
      <c r="BM8" s="99"/>
      <c r="BN8" s="99"/>
      <c r="BO8" s="99"/>
      <c r="BP8" s="99"/>
      <c r="BQ8" s="99"/>
      <c r="BR8" s="99"/>
      <c r="BS8" s="99"/>
      <c r="BT8" s="99"/>
      <c r="BU8" s="99"/>
      <c r="BV8" s="99"/>
      <c r="BW8" s="99"/>
      <c r="BX8" s="99"/>
      <c r="BY8" s="99"/>
      <c r="BZ8" s="99"/>
      <c r="CA8" s="99"/>
      <c r="CB8" s="99"/>
      <c r="CC8" s="99"/>
      <c r="CD8" s="99"/>
      <c r="CE8" s="99"/>
      <c r="CF8" s="99"/>
      <c r="CG8" s="99"/>
      <c r="CH8" s="99"/>
      <c r="CI8" s="99"/>
      <c r="CJ8" s="99"/>
      <c r="CK8" s="99"/>
      <c r="CL8" s="99"/>
      <c r="CM8" s="99"/>
      <c r="CN8" s="99"/>
      <c r="CO8" s="99"/>
      <c r="CP8" s="99"/>
      <c r="CQ8" s="99"/>
      <c r="CR8" s="99"/>
      <c r="CS8" s="99"/>
      <c r="CT8" s="99"/>
      <c r="CU8" s="99"/>
      <c r="CV8" s="99"/>
      <c r="CW8" s="99"/>
      <c r="CX8" s="99"/>
      <c r="CY8" s="99"/>
      <c r="CZ8" s="99"/>
      <c r="DA8" s="99"/>
      <c r="DB8" s="99"/>
      <c r="DC8" s="99"/>
      <c r="DD8" s="99"/>
      <c r="DE8" s="99"/>
      <c r="DF8" s="99"/>
      <c r="DG8" s="99"/>
      <c r="DH8" s="99"/>
      <c r="DI8" s="99"/>
      <c r="DJ8" s="99"/>
      <c r="DK8" s="99"/>
      <c r="DL8" s="99"/>
      <c r="DM8" s="99"/>
      <c r="DN8" s="99"/>
      <c r="DO8" s="99"/>
      <c r="DP8" s="99"/>
      <c r="DQ8" s="99"/>
      <c r="DR8" s="99"/>
      <c r="DS8" s="99"/>
      <c r="DT8" s="99"/>
      <c r="DU8" s="99"/>
      <c r="DV8" s="99"/>
      <c r="DW8" s="99"/>
      <c r="DX8" s="99"/>
      <c r="DY8" s="99"/>
      <c r="DZ8" s="99"/>
      <c r="EA8" s="99"/>
      <c r="EB8" s="99"/>
      <c r="EC8" s="99"/>
      <c r="ED8" s="99"/>
      <c r="EE8" s="99"/>
      <c r="EF8" s="99"/>
      <c r="EG8" s="99"/>
      <c r="EH8" s="99"/>
      <c r="EI8" s="99"/>
      <c r="EJ8" s="99"/>
      <c r="EK8" s="99"/>
      <c r="EL8" s="99"/>
      <c r="EM8" s="99"/>
      <c r="EN8" s="99"/>
      <c r="EO8" s="99"/>
      <c r="EP8" s="99"/>
      <c r="EQ8" s="99"/>
      <c r="ER8" s="99"/>
      <c r="ES8" s="99"/>
      <c r="ET8" s="99"/>
      <c r="EU8" s="99"/>
      <c r="EV8" s="99"/>
      <c r="EW8" s="99"/>
      <c r="EX8" s="99"/>
      <c r="EY8" s="99"/>
      <c r="EZ8" s="99"/>
      <c r="FA8" s="99"/>
      <c r="FB8" s="99"/>
      <c r="FC8" s="99"/>
      <c r="FD8" s="99"/>
      <c r="FE8" s="99"/>
      <c r="FF8" s="99"/>
      <c r="FG8" s="99"/>
      <c r="FH8" s="99"/>
      <c r="FI8" s="99"/>
      <c r="FJ8" s="99"/>
      <c r="FK8" s="99"/>
      <c r="FL8" s="99"/>
      <c r="FM8" s="99"/>
      <c r="FN8" s="99"/>
      <c r="FO8" s="99"/>
      <c r="FP8" s="99"/>
      <c r="FQ8" s="99"/>
      <c r="FR8" s="99"/>
      <c r="FS8" s="99"/>
      <c r="FT8" s="99"/>
      <c r="FU8" s="99"/>
      <c r="FV8" s="99"/>
      <c r="FW8" s="99"/>
      <c r="FX8" s="99"/>
      <c r="FY8" s="99"/>
      <c r="FZ8" s="99"/>
      <c r="GA8" s="99"/>
      <c r="GB8" s="99"/>
      <c r="GC8" s="99"/>
      <c r="GD8" s="99"/>
      <c r="GE8" s="99"/>
      <c r="GF8" s="99"/>
      <c r="GG8" s="99"/>
      <c r="GH8" s="99"/>
      <c r="GI8" s="99"/>
      <c r="GJ8" s="99"/>
      <c r="GK8" s="99"/>
      <c r="GL8" s="99"/>
      <c r="GM8" s="99"/>
      <c r="GN8" s="99"/>
      <c r="GO8" s="99"/>
      <c r="GP8" s="99"/>
      <c r="GQ8" s="99"/>
      <c r="GR8" s="99"/>
      <c r="GS8" s="99"/>
      <c r="GT8" s="99"/>
      <c r="GU8" s="99"/>
      <c r="GV8" s="99"/>
      <c r="GW8" s="99"/>
      <c r="GX8" s="99"/>
      <c r="GY8" s="99"/>
      <c r="GZ8" s="99"/>
      <c r="HA8" s="79"/>
      <c r="HB8" s="79"/>
      <c r="HC8" s="79"/>
      <c r="HD8" s="79"/>
      <c r="HE8" s="79"/>
      <c r="HF8" s="79"/>
      <c r="HG8" s="79"/>
      <c r="HH8" s="79"/>
      <c r="HI8" s="79"/>
      <c r="HJ8" s="79"/>
      <c r="HK8" s="79"/>
      <c r="HL8" s="79"/>
      <c r="HM8" s="79"/>
      <c r="HN8" s="79"/>
      <c r="HO8" s="79"/>
      <c r="HP8" s="79"/>
      <c r="HQ8" s="79"/>
      <c r="HR8" s="79"/>
      <c r="HS8" s="79"/>
      <c r="HT8" s="79"/>
      <c r="HU8" s="79"/>
      <c r="HV8" s="79"/>
      <c r="HW8" s="79"/>
      <c r="HX8" s="79"/>
      <c r="HY8" s="79"/>
      <c r="HZ8" s="79"/>
      <c r="IA8" s="79"/>
      <c r="IB8" s="79"/>
      <c r="IC8" s="79"/>
      <c r="ID8" s="79"/>
      <c r="IE8" s="79"/>
      <c r="IF8" s="79"/>
      <c r="IG8" s="79"/>
      <c r="IH8" s="79"/>
      <c r="II8" s="79"/>
      <c r="IJ8" s="79"/>
      <c r="IK8" s="79"/>
      <c r="IL8" s="79"/>
      <c r="IM8" s="79"/>
      <c r="IN8" s="79"/>
      <c r="IO8" s="79"/>
      <c r="IP8" s="79"/>
      <c r="IQ8" s="79"/>
      <c r="IR8" s="79"/>
      <c r="IS8" s="79"/>
      <c r="IT8" s="79"/>
    </row>
    <row r="9" spans="1:254" s="6" customFormat="1" ht="24" customHeight="1">
      <c r="A9" s="68" t="s">
        <v>55</v>
      </c>
      <c r="B9" s="100"/>
      <c r="C9" s="27"/>
      <c r="D9" s="27"/>
      <c r="E9" s="101"/>
      <c r="F9" s="24"/>
      <c r="G9" s="29">
        <f>SUM(G10:G131)</f>
        <v>2887090.55</v>
      </c>
      <c r="H9" s="29">
        <f>SUM(H10:H131)</f>
        <v>1002543</v>
      </c>
      <c r="I9" s="25"/>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98"/>
      <c r="AS9" s="97"/>
      <c r="AT9" s="97"/>
      <c r="AU9" s="97"/>
      <c r="AV9" s="97"/>
      <c r="AW9" s="97"/>
      <c r="AX9" s="97"/>
      <c r="AY9" s="97"/>
      <c r="AZ9" s="97"/>
      <c r="BA9" s="97"/>
      <c r="BB9" s="97"/>
      <c r="BC9" s="97"/>
      <c r="BD9" s="97"/>
      <c r="BE9" s="97"/>
      <c r="BF9" s="97"/>
      <c r="BG9" s="97"/>
      <c r="BH9" s="97"/>
      <c r="BI9" s="99"/>
      <c r="BJ9" s="99"/>
      <c r="BK9" s="99"/>
      <c r="BL9" s="99"/>
      <c r="BM9" s="99"/>
      <c r="BN9" s="99"/>
      <c r="BO9" s="99"/>
      <c r="BP9" s="99"/>
      <c r="BQ9" s="99"/>
      <c r="BR9" s="99"/>
      <c r="BS9" s="99"/>
      <c r="BT9" s="99"/>
      <c r="BU9" s="99"/>
      <c r="BV9" s="99"/>
      <c r="BW9" s="99"/>
      <c r="BX9" s="99"/>
      <c r="BY9" s="99"/>
      <c r="BZ9" s="99"/>
      <c r="CA9" s="99"/>
      <c r="CB9" s="99"/>
      <c r="CC9" s="99"/>
      <c r="CD9" s="99"/>
      <c r="CE9" s="99"/>
      <c r="CF9" s="99"/>
      <c r="CG9" s="99"/>
      <c r="CH9" s="99"/>
      <c r="CI9" s="99"/>
      <c r="CJ9" s="99"/>
      <c r="CK9" s="99"/>
      <c r="CL9" s="99"/>
      <c r="CM9" s="99"/>
      <c r="CN9" s="99"/>
      <c r="CO9" s="99"/>
      <c r="CP9" s="99"/>
      <c r="CQ9" s="99"/>
      <c r="CR9" s="99"/>
      <c r="CS9" s="99"/>
      <c r="CT9" s="99"/>
      <c r="CU9" s="99"/>
      <c r="CV9" s="99"/>
      <c r="CW9" s="99"/>
      <c r="CX9" s="99"/>
      <c r="CY9" s="99"/>
      <c r="CZ9" s="99"/>
      <c r="DA9" s="99"/>
      <c r="DB9" s="99"/>
      <c r="DC9" s="99"/>
      <c r="DD9" s="99"/>
      <c r="DE9" s="99"/>
      <c r="DF9" s="99"/>
      <c r="DG9" s="99"/>
      <c r="DH9" s="99"/>
      <c r="DI9" s="99"/>
      <c r="DJ9" s="99"/>
      <c r="DK9" s="99"/>
      <c r="DL9" s="99"/>
      <c r="DM9" s="99"/>
      <c r="DN9" s="99"/>
      <c r="DO9" s="99"/>
      <c r="DP9" s="99"/>
      <c r="DQ9" s="99"/>
      <c r="DR9" s="99"/>
      <c r="DS9" s="99"/>
      <c r="DT9" s="99"/>
      <c r="DU9" s="99"/>
      <c r="DV9" s="99"/>
      <c r="DW9" s="99"/>
      <c r="DX9" s="99"/>
      <c r="DY9" s="99"/>
      <c r="DZ9" s="99"/>
      <c r="EA9" s="99"/>
      <c r="EB9" s="99"/>
      <c r="EC9" s="99"/>
      <c r="ED9" s="99"/>
      <c r="EE9" s="99"/>
      <c r="EF9" s="99"/>
      <c r="EG9" s="99"/>
      <c r="EH9" s="99"/>
      <c r="EI9" s="99"/>
      <c r="EJ9" s="99"/>
      <c r="EK9" s="99"/>
      <c r="EL9" s="99"/>
      <c r="EM9" s="99"/>
      <c r="EN9" s="99"/>
      <c r="EO9" s="99"/>
      <c r="EP9" s="99"/>
      <c r="EQ9" s="99"/>
      <c r="ER9" s="99"/>
      <c r="ES9" s="99"/>
      <c r="ET9" s="99"/>
      <c r="EU9" s="99"/>
      <c r="EV9" s="99"/>
      <c r="EW9" s="99"/>
      <c r="EX9" s="99"/>
      <c r="EY9" s="99"/>
      <c r="EZ9" s="99"/>
      <c r="FA9" s="99"/>
      <c r="FB9" s="99"/>
      <c r="FC9" s="99"/>
      <c r="FD9" s="99"/>
      <c r="FE9" s="99"/>
      <c r="FF9" s="99"/>
      <c r="FG9" s="99"/>
      <c r="FH9" s="99"/>
      <c r="FI9" s="99"/>
      <c r="FJ9" s="99"/>
      <c r="FK9" s="99"/>
      <c r="FL9" s="99"/>
      <c r="FM9" s="99"/>
      <c r="FN9" s="99"/>
      <c r="FO9" s="99"/>
      <c r="FP9" s="99"/>
      <c r="FQ9" s="99"/>
      <c r="FR9" s="99"/>
      <c r="FS9" s="99"/>
      <c r="FT9" s="99"/>
      <c r="FU9" s="99"/>
      <c r="FV9" s="99"/>
      <c r="FW9" s="99"/>
      <c r="FX9" s="99"/>
      <c r="FY9" s="99"/>
      <c r="FZ9" s="99"/>
      <c r="GA9" s="99"/>
      <c r="GB9" s="99"/>
      <c r="GC9" s="99"/>
      <c r="GD9" s="99"/>
      <c r="GE9" s="99"/>
      <c r="GF9" s="99"/>
      <c r="GG9" s="99"/>
      <c r="GH9" s="99"/>
      <c r="GI9" s="99"/>
      <c r="GJ9" s="99"/>
      <c r="GK9" s="99"/>
      <c r="GL9" s="99"/>
      <c r="GM9" s="99"/>
      <c r="GN9" s="99"/>
      <c r="GO9" s="99"/>
      <c r="GP9" s="99"/>
      <c r="GQ9" s="99"/>
      <c r="GR9" s="99"/>
      <c r="GS9" s="99"/>
      <c r="GT9" s="99"/>
      <c r="GU9" s="99"/>
      <c r="GV9" s="99"/>
      <c r="GW9" s="99"/>
      <c r="GX9" s="99"/>
      <c r="GY9" s="99"/>
      <c r="GZ9" s="99"/>
      <c r="HA9" s="79"/>
      <c r="HB9" s="79"/>
      <c r="HC9" s="79"/>
      <c r="HD9" s="79"/>
      <c r="HE9" s="79"/>
      <c r="HF9" s="79"/>
      <c r="HG9" s="79"/>
      <c r="HH9" s="79"/>
      <c r="HI9" s="79"/>
      <c r="HJ9" s="79"/>
      <c r="HK9" s="79"/>
      <c r="HL9" s="79"/>
      <c r="HM9" s="79"/>
      <c r="HN9" s="79"/>
      <c r="HO9" s="79"/>
      <c r="HP9" s="79"/>
      <c r="HQ9" s="79"/>
      <c r="HR9" s="79"/>
      <c r="HS9" s="79"/>
      <c r="HT9" s="79"/>
      <c r="HU9" s="79"/>
      <c r="HV9" s="79"/>
      <c r="HW9" s="79"/>
      <c r="HX9" s="79"/>
      <c r="HY9" s="79"/>
      <c r="HZ9" s="79"/>
      <c r="IA9" s="79"/>
      <c r="IB9" s="79"/>
      <c r="IC9" s="79"/>
      <c r="ID9" s="79"/>
      <c r="IE9" s="79"/>
      <c r="IF9" s="79"/>
      <c r="IG9" s="79"/>
      <c r="IH9" s="79"/>
      <c r="II9" s="79"/>
      <c r="IJ9" s="79"/>
      <c r="IK9" s="79"/>
      <c r="IL9" s="79"/>
      <c r="IM9" s="79"/>
      <c r="IN9" s="79"/>
      <c r="IO9" s="79"/>
      <c r="IP9" s="79"/>
      <c r="IQ9" s="79"/>
      <c r="IR9" s="79"/>
      <c r="IS9" s="79"/>
      <c r="IT9" s="79"/>
    </row>
    <row r="10" spans="1:254" s="13" customFormat="1" ht="65.099999999999994" customHeight="1">
      <c r="A10" s="38">
        <v>1</v>
      </c>
      <c r="B10" s="34" t="s">
        <v>56</v>
      </c>
      <c r="C10" s="38" t="s">
        <v>57</v>
      </c>
      <c r="D10" s="38" t="s">
        <v>58</v>
      </c>
      <c r="E10" s="34" t="s">
        <v>59</v>
      </c>
      <c r="F10" s="38">
        <v>2026</v>
      </c>
      <c r="G10" s="38">
        <v>3000</v>
      </c>
      <c r="H10" s="38">
        <v>3000</v>
      </c>
      <c r="I10" s="102" t="s">
        <v>60</v>
      </c>
      <c r="J10" s="42" t="s">
        <v>61</v>
      </c>
      <c r="K10" s="42" t="s">
        <v>62</v>
      </c>
      <c r="L10" s="64" t="s">
        <v>63</v>
      </c>
      <c r="M10" s="35" t="s">
        <v>58</v>
      </c>
      <c r="N10" s="35"/>
      <c r="O10" s="35"/>
      <c r="P10" s="35" t="s">
        <v>64</v>
      </c>
      <c r="Q10" s="39" t="s">
        <v>65</v>
      </c>
      <c r="R10" s="35" t="s">
        <v>66</v>
      </c>
      <c r="S10" s="35" t="s">
        <v>67</v>
      </c>
      <c r="T10" s="35" t="s">
        <v>68</v>
      </c>
      <c r="U10" s="35" t="s">
        <v>69</v>
      </c>
      <c r="V10" s="38">
        <v>0</v>
      </c>
      <c r="W10" s="35" t="s">
        <v>70</v>
      </c>
      <c r="X10" s="38" t="s">
        <v>71</v>
      </c>
      <c r="Y10" s="38" t="s">
        <v>71</v>
      </c>
      <c r="Z10" s="38" t="s">
        <v>71</v>
      </c>
      <c r="AA10" s="38" t="s">
        <v>72</v>
      </c>
      <c r="AB10" s="38">
        <v>0</v>
      </c>
      <c r="AC10" s="38">
        <v>0</v>
      </c>
      <c r="AD10" s="38">
        <v>3000</v>
      </c>
      <c r="AE10" s="38">
        <v>0</v>
      </c>
      <c r="AF10" s="38">
        <v>0</v>
      </c>
      <c r="AG10" s="38">
        <v>0</v>
      </c>
      <c r="AH10" s="38">
        <v>0</v>
      </c>
      <c r="AI10" s="38">
        <v>0</v>
      </c>
      <c r="AJ10" s="38">
        <v>0</v>
      </c>
      <c r="AK10" s="38">
        <v>0</v>
      </c>
      <c r="AL10" s="38">
        <v>0</v>
      </c>
      <c r="AM10" s="38">
        <v>0</v>
      </c>
      <c r="AN10" s="38">
        <v>0</v>
      </c>
      <c r="AO10" s="38">
        <v>0</v>
      </c>
      <c r="AP10" s="38">
        <v>0</v>
      </c>
      <c r="AQ10" s="35" t="s">
        <v>73</v>
      </c>
      <c r="AR10" s="40">
        <v>1</v>
      </c>
      <c r="AS10" s="6"/>
    </row>
    <row r="11" spans="1:254" s="13" customFormat="1" ht="78" customHeight="1">
      <c r="A11" s="38">
        <v>2</v>
      </c>
      <c r="B11" s="34" t="s">
        <v>74</v>
      </c>
      <c r="C11" s="38" t="s">
        <v>57</v>
      </c>
      <c r="D11" s="35" t="s">
        <v>75</v>
      </c>
      <c r="E11" s="34" t="s">
        <v>76</v>
      </c>
      <c r="F11" s="38">
        <v>2026</v>
      </c>
      <c r="G11" s="38">
        <v>8000</v>
      </c>
      <c r="H11" s="38">
        <v>8000</v>
      </c>
      <c r="I11" s="102" t="s">
        <v>77</v>
      </c>
      <c r="J11" s="42" t="s">
        <v>61</v>
      </c>
      <c r="K11" s="42" t="s">
        <v>61</v>
      </c>
      <c r="L11" s="64" t="s">
        <v>78</v>
      </c>
      <c r="M11" s="35" t="s">
        <v>58</v>
      </c>
      <c r="N11" s="35"/>
      <c r="O11" s="35"/>
      <c r="P11" s="35" t="s">
        <v>64</v>
      </c>
      <c r="Q11" s="39" t="s">
        <v>79</v>
      </c>
      <c r="R11" s="35" t="s">
        <v>66</v>
      </c>
      <c r="S11" s="35" t="s">
        <v>80</v>
      </c>
      <c r="T11" s="35" t="s">
        <v>68</v>
      </c>
      <c r="U11" s="35" t="s">
        <v>38</v>
      </c>
      <c r="V11" s="38">
        <v>0</v>
      </c>
      <c r="W11" s="35" t="s">
        <v>70</v>
      </c>
      <c r="X11" s="38" t="s">
        <v>71</v>
      </c>
      <c r="Y11" s="38" t="s">
        <v>71</v>
      </c>
      <c r="Z11" s="38" t="s">
        <v>71</v>
      </c>
      <c r="AA11" s="38" t="s">
        <v>72</v>
      </c>
      <c r="AB11" s="38">
        <v>0</v>
      </c>
      <c r="AC11" s="38">
        <v>0</v>
      </c>
      <c r="AD11" s="38">
        <v>8000</v>
      </c>
      <c r="AE11" s="38">
        <v>0</v>
      </c>
      <c r="AF11" s="38">
        <v>0</v>
      </c>
      <c r="AG11" s="38">
        <v>0</v>
      </c>
      <c r="AH11" s="38">
        <v>0</v>
      </c>
      <c r="AI11" s="38">
        <v>0</v>
      </c>
      <c r="AJ11" s="38">
        <v>0</v>
      </c>
      <c r="AK11" s="38">
        <v>0</v>
      </c>
      <c r="AL11" s="38">
        <v>0</v>
      </c>
      <c r="AM11" s="38">
        <v>0</v>
      </c>
      <c r="AN11" s="38">
        <v>0</v>
      </c>
      <c r="AO11" s="38">
        <v>0</v>
      </c>
      <c r="AP11" s="38">
        <v>0</v>
      </c>
      <c r="AQ11" s="35" t="s">
        <v>73</v>
      </c>
      <c r="AR11" s="40">
        <v>1</v>
      </c>
      <c r="AS11" s="6"/>
      <c r="AT11" s="13">
        <v>1</v>
      </c>
    </row>
    <row r="12" spans="1:254" s="13" customFormat="1" ht="63.95" customHeight="1">
      <c r="A12" s="38">
        <v>3</v>
      </c>
      <c r="B12" s="34" t="s">
        <v>81</v>
      </c>
      <c r="C12" s="38" t="s">
        <v>57</v>
      </c>
      <c r="D12" s="38" t="s">
        <v>58</v>
      </c>
      <c r="E12" s="34" t="s">
        <v>82</v>
      </c>
      <c r="F12" s="35">
        <v>2026</v>
      </c>
      <c r="G12" s="38">
        <v>3000</v>
      </c>
      <c r="H12" s="38">
        <v>3000</v>
      </c>
      <c r="I12" s="102" t="s">
        <v>83</v>
      </c>
      <c r="J12" s="42" t="s">
        <v>62</v>
      </c>
      <c r="K12" s="42" t="s">
        <v>84</v>
      </c>
      <c r="L12" s="64" t="s">
        <v>85</v>
      </c>
      <c r="M12" s="35" t="s">
        <v>58</v>
      </c>
      <c r="N12" s="35"/>
      <c r="O12" s="35"/>
      <c r="P12" s="35" t="s">
        <v>64</v>
      </c>
      <c r="Q12" s="39" t="s">
        <v>86</v>
      </c>
      <c r="R12" s="35" t="s">
        <v>66</v>
      </c>
      <c r="S12" s="35" t="s">
        <v>67</v>
      </c>
      <c r="T12" s="35" t="s">
        <v>68</v>
      </c>
      <c r="U12" s="35" t="s">
        <v>69</v>
      </c>
      <c r="V12" s="38">
        <v>0</v>
      </c>
      <c r="W12" s="35" t="s">
        <v>70</v>
      </c>
      <c r="X12" s="38" t="s">
        <v>71</v>
      </c>
      <c r="Y12" s="38" t="s">
        <v>71</v>
      </c>
      <c r="Z12" s="38" t="s">
        <v>71</v>
      </c>
      <c r="AA12" s="38" t="s">
        <v>72</v>
      </c>
      <c r="AB12" s="38">
        <v>0</v>
      </c>
      <c r="AC12" s="38">
        <v>0</v>
      </c>
      <c r="AD12" s="38">
        <v>3000</v>
      </c>
      <c r="AE12" s="38">
        <v>0</v>
      </c>
      <c r="AF12" s="38">
        <v>0</v>
      </c>
      <c r="AG12" s="38">
        <v>0</v>
      </c>
      <c r="AH12" s="38">
        <v>0</v>
      </c>
      <c r="AI12" s="38">
        <v>0</v>
      </c>
      <c r="AJ12" s="38">
        <v>0</v>
      </c>
      <c r="AK12" s="38">
        <v>0</v>
      </c>
      <c r="AL12" s="38">
        <v>0</v>
      </c>
      <c r="AM12" s="38">
        <v>0</v>
      </c>
      <c r="AN12" s="38">
        <v>0</v>
      </c>
      <c r="AO12" s="38">
        <v>0</v>
      </c>
      <c r="AP12" s="38">
        <v>0</v>
      </c>
      <c r="AQ12" s="35" t="s">
        <v>73</v>
      </c>
      <c r="AR12" s="40">
        <v>1</v>
      </c>
      <c r="AS12" s="6"/>
    </row>
    <row r="13" spans="1:254" s="13" customFormat="1" ht="81" customHeight="1">
      <c r="A13" s="38">
        <v>4</v>
      </c>
      <c r="B13" s="34" t="s">
        <v>87</v>
      </c>
      <c r="C13" s="38" t="s">
        <v>57</v>
      </c>
      <c r="D13" s="38" t="s">
        <v>58</v>
      </c>
      <c r="E13" s="34" t="s">
        <v>88</v>
      </c>
      <c r="F13" s="35">
        <v>2026</v>
      </c>
      <c r="G13" s="38">
        <v>4125</v>
      </c>
      <c r="H13" s="38">
        <v>4125</v>
      </c>
      <c r="I13" s="102" t="s">
        <v>89</v>
      </c>
      <c r="J13" s="42" t="s">
        <v>90</v>
      </c>
      <c r="K13" s="42" t="s">
        <v>84</v>
      </c>
      <c r="L13" s="64" t="s">
        <v>91</v>
      </c>
      <c r="M13" s="35" t="s">
        <v>58</v>
      </c>
      <c r="N13" s="35"/>
      <c r="O13" s="35"/>
      <c r="P13" s="35" t="s">
        <v>64</v>
      </c>
      <c r="Q13" s="39" t="s">
        <v>92</v>
      </c>
      <c r="R13" s="35" t="s">
        <v>66</v>
      </c>
      <c r="S13" s="35" t="s">
        <v>93</v>
      </c>
      <c r="T13" s="35" t="s">
        <v>68</v>
      </c>
      <c r="U13" s="35" t="s">
        <v>69</v>
      </c>
      <c r="V13" s="38">
        <v>0</v>
      </c>
      <c r="W13" s="35" t="s">
        <v>70</v>
      </c>
      <c r="X13" s="38" t="s">
        <v>71</v>
      </c>
      <c r="Y13" s="38" t="s">
        <v>71</v>
      </c>
      <c r="Z13" s="38" t="s">
        <v>71</v>
      </c>
      <c r="AA13" s="38" t="s">
        <v>72</v>
      </c>
      <c r="AB13" s="38">
        <v>0</v>
      </c>
      <c r="AC13" s="38">
        <v>0</v>
      </c>
      <c r="AD13" s="38">
        <v>4125</v>
      </c>
      <c r="AE13" s="38">
        <v>0</v>
      </c>
      <c r="AF13" s="38">
        <v>0</v>
      </c>
      <c r="AG13" s="38">
        <v>0</v>
      </c>
      <c r="AH13" s="38">
        <v>0</v>
      </c>
      <c r="AI13" s="38">
        <v>0</v>
      </c>
      <c r="AJ13" s="38">
        <v>0</v>
      </c>
      <c r="AK13" s="38">
        <v>0</v>
      </c>
      <c r="AL13" s="38">
        <v>0</v>
      </c>
      <c r="AM13" s="38">
        <v>0</v>
      </c>
      <c r="AN13" s="38">
        <v>0</v>
      </c>
      <c r="AO13" s="38">
        <v>0</v>
      </c>
      <c r="AP13" s="38">
        <v>0</v>
      </c>
      <c r="AQ13" s="35" t="s">
        <v>73</v>
      </c>
      <c r="AR13" s="40">
        <v>1</v>
      </c>
      <c r="AS13" s="6"/>
    </row>
    <row r="14" spans="1:254" s="13" customFormat="1" ht="63" customHeight="1">
      <c r="A14" s="38">
        <v>5</v>
      </c>
      <c r="B14" s="34" t="s">
        <v>94</v>
      </c>
      <c r="C14" s="38" t="s">
        <v>57</v>
      </c>
      <c r="D14" s="35" t="s">
        <v>75</v>
      </c>
      <c r="E14" s="34" t="s">
        <v>95</v>
      </c>
      <c r="F14" s="38">
        <v>2026</v>
      </c>
      <c r="G14" s="38">
        <v>4000</v>
      </c>
      <c r="H14" s="38">
        <v>4000</v>
      </c>
      <c r="I14" s="102" t="s">
        <v>96</v>
      </c>
      <c r="J14" s="42" t="s">
        <v>61</v>
      </c>
      <c r="K14" s="42" t="s">
        <v>62</v>
      </c>
      <c r="L14" s="64" t="s">
        <v>97</v>
      </c>
      <c r="M14" s="35" t="s">
        <v>58</v>
      </c>
      <c r="N14" s="35"/>
      <c r="O14" s="35"/>
      <c r="P14" s="35" t="s">
        <v>64</v>
      </c>
      <c r="Q14" s="39" t="s">
        <v>98</v>
      </c>
      <c r="R14" s="52" t="s">
        <v>66</v>
      </c>
      <c r="S14" s="52" t="s">
        <v>80</v>
      </c>
      <c r="T14" s="52" t="s">
        <v>68</v>
      </c>
      <c r="U14" s="52" t="s">
        <v>99</v>
      </c>
      <c r="V14" s="66">
        <v>0</v>
      </c>
      <c r="W14" s="52" t="s">
        <v>70</v>
      </c>
      <c r="X14" s="66" t="s">
        <v>71</v>
      </c>
      <c r="Y14" s="66" t="s">
        <v>71</v>
      </c>
      <c r="Z14" s="66" t="s">
        <v>71</v>
      </c>
      <c r="AA14" s="66" t="s">
        <v>72</v>
      </c>
      <c r="AB14" s="66">
        <v>0</v>
      </c>
      <c r="AC14" s="66">
        <v>0</v>
      </c>
      <c r="AD14" s="66">
        <v>4000</v>
      </c>
      <c r="AE14" s="66">
        <v>0</v>
      </c>
      <c r="AF14" s="66">
        <v>0</v>
      </c>
      <c r="AG14" s="66">
        <v>0</v>
      </c>
      <c r="AH14" s="66">
        <v>0</v>
      </c>
      <c r="AI14" s="66">
        <v>0</v>
      </c>
      <c r="AJ14" s="66">
        <v>0</v>
      </c>
      <c r="AK14" s="66">
        <v>0</v>
      </c>
      <c r="AL14" s="66">
        <v>0</v>
      </c>
      <c r="AM14" s="66">
        <v>0</v>
      </c>
      <c r="AN14" s="66">
        <v>0</v>
      </c>
      <c r="AO14" s="66">
        <v>0</v>
      </c>
      <c r="AP14" s="66">
        <v>0</v>
      </c>
      <c r="AQ14" s="52" t="s">
        <v>73</v>
      </c>
      <c r="AR14" s="40">
        <v>1</v>
      </c>
      <c r="AS14" s="6"/>
    </row>
    <row r="15" spans="1:254" s="81" customFormat="1" ht="80.099999999999994" customHeight="1">
      <c r="A15" s="38">
        <v>6</v>
      </c>
      <c r="B15" s="34" t="s">
        <v>100</v>
      </c>
      <c r="C15" s="35" t="s">
        <v>57</v>
      </c>
      <c r="D15" s="35" t="s">
        <v>101</v>
      </c>
      <c r="E15" s="34" t="s">
        <v>102</v>
      </c>
      <c r="F15" s="35">
        <v>2026</v>
      </c>
      <c r="G15" s="35">
        <v>2000</v>
      </c>
      <c r="H15" s="35">
        <v>2000</v>
      </c>
      <c r="I15" s="102" t="s">
        <v>103</v>
      </c>
      <c r="J15" s="42" t="s">
        <v>90</v>
      </c>
      <c r="K15" s="42" t="s">
        <v>84</v>
      </c>
      <c r="L15" s="35" t="s">
        <v>104</v>
      </c>
      <c r="M15" s="35" t="s">
        <v>105</v>
      </c>
      <c r="N15" s="35"/>
      <c r="O15" s="35"/>
      <c r="P15" s="35" t="s">
        <v>106</v>
      </c>
      <c r="Q15" s="39" t="s">
        <v>107</v>
      </c>
      <c r="R15" s="37" t="s">
        <v>66</v>
      </c>
      <c r="S15" s="37" t="s">
        <v>80</v>
      </c>
      <c r="T15" s="35" t="s">
        <v>68</v>
      </c>
      <c r="U15" s="35" t="s">
        <v>99</v>
      </c>
      <c r="V15" s="35">
        <v>0</v>
      </c>
      <c r="W15" s="35" t="s">
        <v>108</v>
      </c>
      <c r="X15" s="35" t="s">
        <v>71</v>
      </c>
      <c r="Y15" s="35" t="s">
        <v>71</v>
      </c>
      <c r="Z15" s="35" t="s">
        <v>71</v>
      </c>
      <c r="AA15" s="35" t="s">
        <v>72</v>
      </c>
      <c r="AB15" s="35">
        <v>0</v>
      </c>
      <c r="AC15" s="35">
        <v>0</v>
      </c>
      <c r="AD15" s="35">
        <v>2000</v>
      </c>
      <c r="AE15" s="35">
        <v>0</v>
      </c>
      <c r="AF15" s="35">
        <v>0</v>
      </c>
      <c r="AG15" s="35">
        <v>0</v>
      </c>
      <c r="AH15" s="35">
        <v>0</v>
      </c>
      <c r="AI15" s="35">
        <v>0</v>
      </c>
      <c r="AJ15" s="35">
        <v>0</v>
      </c>
      <c r="AK15" s="35">
        <v>0</v>
      </c>
      <c r="AL15" s="35">
        <v>0</v>
      </c>
      <c r="AM15" s="35">
        <v>0</v>
      </c>
      <c r="AN15" s="35">
        <v>0</v>
      </c>
      <c r="AO15" s="35">
        <v>0</v>
      </c>
      <c r="AP15" s="35">
        <v>0</v>
      </c>
      <c r="AQ15" s="35" t="s">
        <v>73</v>
      </c>
      <c r="AR15" s="35">
        <v>1</v>
      </c>
      <c r="AS15" s="103"/>
      <c r="AT15" s="103"/>
      <c r="AU15" s="103"/>
      <c r="AV15" s="103"/>
      <c r="AW15" s="103"/>
      <c r="AX15" s="103"/>
      <c r="AY15" s="103"/>
      <c r="AZ15" s="103"/>
      <c r="BA15" s="103"/>
      <c r="BB15" s="103"/>
      <c r="BC15" s="103"/>
      <c r="BD15" s="103"/>
      <c r="BE15" s="103"/>
      <c r="BF15" s="103"/>
      <c r="BG15" s="103"/>
      <c r="BH15" s="103"/>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c r="CM15" s="38"/>
      <c r="CN15" s="38"/>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38"/>
      <c r="DX15" s="38"/>
      <c r="DY15" s="38"/>
      <c r="DZ15" s="38"/>
      <c r="EA15" s="38"/>
      <c r="EB15" s="38"/>
      <c r="EC15" s="38"/>
      <c r="ED15" s="38"/>
      <c r="EE15" s="38"/>
      <c r="EF15" s="38"/>
      <c r="EG15" s="38"/>
      <c r="EH15" s="38"/>
      <c r="EI15" s="38"/>
      <c r="EJ15" s="38"/>
      <c r="EK15" s="38"/>
      <c r="EL15" s="38"/>
      <c r="EM15" s="38"/>
      <c r="EN15" s="38"/>
      <c r="EO15" s="38"/>
      <c r="EP15" s="38"/>
      <c r="EQ15" s="38"/>
      <c r="ER15" s="38"/>
      <c r="ES15" s="38"/>
      <c r="ET15" s="38"/>
      <c r="EU15" s="38"/>
      <c r="EV15" s="38"/>
      <c r="EW15" s="38"/>
      <c r="EX15" s="38"/>
      <c r="EY15" s="38"/>
      <c r="EZ15" s="38"/>
      <c r="FA15" s="38"/>
      <c r="FB15" s="38"/>
      <c r="FC15" s="38"/>
      <c r="FD15" s="38"/>
      <c r="FE15" s="38"/>
      <c r="FF15" s="38"/>
      <c r="FG15" s="38"/>
      <c r="FH15" s="38"/>
      <c r="FI15" s="38"/>
      <c r="FJ15" s="38"/>
      <c r="FK15" s="38"/>
      <c r="FL15" s="38"/>
      <c r="FM15" s="38"/>
      <c r="FN15" s="38"/>
      <c r="FO15" s="38"/>
      <c r="FP15" s="38"/>
      <c r="FQ15" s="38"/>
      <c r="FR15" s="38"/>
      <c r="FS15" s="38"/>
      <c r="FT15" s="38"/>
      <c r="FU15" s="38"/>
      <c r="FV15" s="38"/>
      <c r="FW15" s="38"/>
      <c r="FX15" s="38"/>
      <c r="FY15" s="38"/>
      <c r="FZ15" s="38"/>
      <c r="GA15" s="38"/>
      <c r="GB15" s="38"/>
      <c r="GC15" s="38"/>
      <c r="GD15" s="38"/>
      <c r="GE15" s="38"/>
      <c r="GF15" s="38"/>
      <c r="GG15" s="38"/>
      <c r="GH15" s="38"/>
      <c r="GI15" s="38"/>
      <c r="GJ15" s="38"/>
      <c r="GK15" s="38"/>
      <c r="GL15" s="38"/>
      <c r="GM15" s="38"/>
      <c r="GN15" s="38"/>
      <c r="GO15" s="38"/>
      <c r="GP15" s="38"/>
      <c r="GQ15" s="38"/>
      <c r="GR15" s="38"/>
      <c r="GS15" s="38"/>
      <c r="GT15" s="38"/>
      <c r="GU15" s="38"/>
      <c r="GV15" s="38"/>
      <c r="GW15" s="38"/>
      <c r="GX15" s="38"/>
      <c r="GY15" s="38"/>
      <c r="GZ15" s="38"/>
      <c r="HA15" s="38"/>
      <c r="HB15" s="38"/>
      <c r="HC15" s="38"/>
      <c r="HD15" s="38"/>
      <c r="HE15" s="38"/>
      <c r="HF15" s="38"/>
      <c r="HG15" s="38"/>
      <c r="HH15" s="38"/>
      <c r="HI15" s="38"/>
      <c r="HJ15" s="38"/>
      <c r="HK15" s="38"/>
      <c r="HL15" s="38"/>
      <c r="HM15" s="38"/>
      <c r="HN15" s="38"/>
      <c r="HO15" s="38"/>
      <c r="HP15" s="38"/>
      <c r="HQ15" s="38"/>
      <c r="HR15" s="38"/>
      <c r="HS15" s="38"/>
      <c r="HT15" s="38"/>
      <c r="HU15" s="38"/>
      <c r="HV15" s="38"/>
      <c r="HW15" s="38"/>
      <c r="HX15" s="38"/>
      <c r="HY15" s="38"/>
      <c r="HZ15" s="38"/>
      <c r="IA15" s="38"/>
      <c r="IB15" s="38"/>
      <c r="IC15" s="38"/>
      <c r="ID15" s="38"/>
      <c r="IE15" s="38"/>
      <c r="IF15" s="38"/>
      <c r="IG15" s="38"/>
      <c r="IH15" s="38"/>
      <c r="II15" s="38"/>
      <c r="IJ15" s="38"/>
      <c r="IK15" s="38"/>
      <c r="IL15" s="38"/>
      <c r="IM15" s="38"/>
      <c r="IN15" s="38"/>
      <c r="IO15" s="38"/>
      <c r="IP15" s="38"/>
      <c r="IQ15" s="38"/>
      <c r="IR15" s="38"/>
      <c r="IS15" s="38"/>
      <c r="IT15" s="38"/>
    </row>
    <row r="16" spans="1:254" s="79" customFormat="1" ht="75" customHeight="1">
      <c r="A16" s="38">
        <v>7</v>
      </c>
      <c r="B16" s="34" t="s">
        <v>109</v>
      </c>
      <c r="C16" s="35" t="s">
        <v>57</v>
      </c>
      <c r="D16" s="35" t="s">
        <v>101</v>
      </c>
      <c r="E16" s="34" t="s">
        <v>110</v>
      </c>
      <c r="F16" s="35">
        <v>2026</v>
      </c>
      <c r="G16" s="35">
        <v>2000</v>
      </c>
      <c r="H16" s="35">
        <v>2000</v>
      </c>
      <c r="I16" s="102" t="s">
        <v>103</v>
      </c>
      <c r="J16" s="42" t="s">
        <v>90</v>
      </c>
      <c r="K16" s="42" t="s">
        <v>84</v>
      </c>
      <c r="L16" s="35" t="s">
        <v>111</v>
      </c>
      <c r="M16" s="35" t="s">
        <v>105</v>
      </c>
      <c r="N16" s="35"/>
      <c r="O16" s="35"/>
      <c r="P16" s="35" t="s">
        <v>106</v>
      </c>
      <c r="Q16" s="39" t="s">
        <v>112</v>
      </c>
      <c r="R16" s="35" t="s">
        <v>66</v>
      </c>
      <c r="S16" s="35" t="s">
        <v>80</v>
      </c>
      <c r="T16" s="37" t="s">
        <v>68</v>
      </c>
      <c r="U16" s="37" t="s">
        <v>38</v>
      </c>
      <c r="V16" s="37">
        <v>0</v>
      </c>
      <c r="W16" s="37" t="s">
        <v>108</v>
      </c>
      <c r="X16" s="37" t="s">
        <v>71</v>
      </c>
      <c r="Y16" s="37" t="s">
        <v>71</v>
      </c>
      <c r="Z16" s="37" t="s">
        <v>71</v>
      </c>
      <c r="AA16" s="37" t="s">
        <v>72</v>
      </c>
      <c r="AB16" s="37">
        <v>0</v>
      </c>
      <c r="AC16" s="37">
        <v>0</v>
      </c>
      <c r="AD16" s="37">
        <v>2000</v>
      </c>
      <c r="AE16" s="37">
        <v>0</v>
      </c>
      <c r="AF16" s="37">
        <v>0</v>
      </c>
      <c r="AG16" s="37">
        <v>0</v>
      </c>
      <c r="AH16" s="37">
        <v>0</v>
      </c>
      <c r="AI16" s="37">
        <v>0</v>
      </c>
      <c r="AJ16" s="37">
        <v>0</v>
      </c>
      <c r="AK16" s="37">
        <v>0</v>
      </c>
      <c r="AL16" s="37">
        <v>0</v>
      </c>
      <c r="AM16" s="37">
        <v>0</v>
      </c>
      <c r="AN16" s="37">
        <v>0</v>
      </c>
      <c r="AO16" s="37">
        <v>0</v>
      </c>
      <c r="AP16" s="37">
        <v>0</v>
      </c>
      <c r="AQ16" s="37" t="s">
        <v>73</v>
      </c>
      <c r="AR16" s="40">
        <v>1</v>
      </c>
      <c r="AS16" s="48"/>
      <c r="AT16" s="48"/>
      <c r="AU16" s="48"/>
      <c r="AV16" s="48"/>
      <c r="AW16" s="48"/>
      <c r="AX16" s="48"/>
      <c r="AY16" s="48"/>
      <c r="AZ16" s="48"/>
      <c r="BA16" s="48"/>
      <c r="BB16" s="48"/>
      <c r="BC16" s="48"/>
      <c r="BD16" s="48"/>
      <c r="BE16" s="48"/>
      <c r="BF16" s="48"/>
      <c r="BG16" s="48"/>
      <c r="BH16" s="48"/>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9"/>
      <c r="HB16" s="9"/>
      <c r="HC16" s="9"/>
      <c r="HD16" s="9"/>
      <c r="HE16" s="9"/>
      <c r="HF16" s="9"/>
      <c r="HG16" s="9"/>
      <c r="HH16" s="9"/>
      <c r="HI16" s="9"/>
      <c r="HJ16" s="9"/>
      <c r="HK16" s="9"/>
      <c r="HL16" s="9"/>
      <c r="HM16" s="9"/>
      <c r="HN16" s="9"/>
      <c r="HO16" s="9"/>
      <c r="HP16" s="9"/>
      <c r="HQ16" s="9"/>
      <c r="HR16" s="9"/>
      <c r="HS16" s="9"/>
      <c r="HT16" s="9"/>
      <c r="HU16" s="9"/>
      <c r="HV16" s="9"/>
      <c r="HW16" s="9"/>
      <c r="HX16" s="9"/>
      <c r="HY16" s="9"/>
      <c r="HZ16" s="9"/>
      <c r="IA16" s="9"/>
      <c r="IB16" s="9"/>
      <c r="IC16" s="9"/>
      <c r="ID16" s="9"/>
      <c r="IE16" s="9"/>
      <c r="IF16" s="9"/>
      <c r="IG16" s="9"/>
      <c r="IH16" s="9"/>
      <c r="II16" s="9"/>
      <c r="IJ16" s="9"/>
      <c r="IK16" s="9"/>
      <c r="IL16" s="9"/>
      <c r="IM16" s="9"/>
      <c r="IN16" s="9"/>
      <c r="IO16" s="9"/>
      <c r="IP16" s="9"/>
      <c r="IQ16" s="9"/>
      <c r="IR16" s="9"/>
      <c r="IS16" s="9"/>
      <c r="IT16" s="9"/>
    </row>
    <row r="17" spans="1:16384" s="79" customFormat="1" ht="81.95" customHeight="1">
      <c r="A17" s="38">
        <v>8</v>
      </c>
      <c r="B17" s="34" t="s">
        <v>113</v>
      </c>
      <c r="C17" s="35" t="s">
        <v>57</v>
      </c>
      <c r="D17" s="35" t="s">
        <v>75</v>
      </c>
      <c r="E17" s="34" t="s">
        <v>114</v>
      </c>
      <c r="F17" s="35">
        <v>2026</v>
      </c>
      <c r="G17" s="35">
        <v>2008</v>
      </c>
      <c r="H17" s="35">
        <v>2008</v>
      </c>
      <c r="I17" s="102" t="s">
        <v>115</v>
      </c>
      <c r="J17" s="42" t="s">
        <v>90</v>
      </c>
      <c r="K17" s="42" t="s">
        <v>84</v>
      </c>
      <c r="L17" s="35" t="s">
        <v>116</v>
      </c>
      <c r="M17" s="35" t="s">
        <v>105</v>
      </c>
      <c r="N17" s="35"/>
      <c r="O17" s="35"/>
      <c r="P17" s="35" t="s">
        <v>106</v>
      </c>
      <c r="Q17" s="39" t="s">
        <v>117</v>
      </c>
      <c r="R17" s="35" t="s">
        <v>66</v>
      </c>
      <c r="S17" s="35" t="s">
        <v>80</v>
      </c>
      <c r="T17" s="35" t="s">
        <v>68</v>
      </c>
      <c r="U17" s="35" t="s">
        <v>38</v>
      </c>
      <c r="V17" s="35">
        <v>0</v>
      </c>
      <c r="W17" s="35" t="s">
        <v>108</v>
      </c>
      <c r="X17" s="35" t="s">
        <v>71</v>
      </c>
      <c r="Y17" s="35" t="s">
        <v>71</v>
      </c>
      <c r="Z17" s="35" t="s">
        <v>71</v>
      </c>
      <c r="AA17" s="35" t="s">
        <v>72</v>
      </c>
      <c r="AB17" s="35">
        <v>0</v>
      </c>
      <c r="AC17" s="35">
        <v>0</v>
      </c>
      <c r="AD17" s="35">
        <v>2008</v>
      </c>
      <c r="AE17" s="35">
        <v>0</v>
      </c>
      <c r="AF17" s="35">
        <v>0</v>
      </c>
      <c r="AG17" s="35">
        <v>0</v>
      </c>
      <c r="AH17" s="35">
        <v>0</v>
      </c>
      <c r="AI17" s="35">
        <v>0</v>
      </c>
      <c r="AJ17" s="35">
        <v>0</v>
      </c>
      <c r="AK17" s="35">
        <v>0</v>
      </c>
      <c r="AL17" s="35">
        <v>0</v>
      </c>
      <c r="AM17" s="35">
        <v>0</v>
      </c>
      <c r="AN17" s="35">
        <v>0</v>
      </c>
      <c r="AO17" s="35">
        <v>0</v>
      </c>
      <c r="AP17" s="35">
        <v>0</v>
      </c>
      <c r="AQ17" s="35" t="s">
        <v>73</v>
      </c>
      <c r="AR17" s="40">
        <v>1</v>
      </c>
      <c r="AS17" s="48"/>
      <c r="AT17" s="48"/>
      <c r="AU17" s="48"/>
      <c r="AV17" s="48"/>
      <c r="AW17" s="48"/>
      <c r="AX17" s="48"/>
      <c r="AY17" s="48"/>
      <c r="AZ17" s="48"/>
      <c r="BA17" s="48"/>
      <c r="BB17" s="48"/>
      <c r="BC17" s="48"/>
      <c r="BD17" s="48"/>
      <c r="BE17" s="48"/>
      <c r="BF17" s="48"/>
      <c r="BG17" s="48"/>
      <c r="BH17" s="48"/>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c r="FN17" s="6"/>
      <c r="FO17" s="6"/>
      <c r="FP17" s="6"/>
      <c r="FQ17" s="6"/>
      <c r="FR17" s="6"/>
      <c r="FS17" s="6"/>
      <c r="FT17" s="6"/>
      <c r="FU17" s="6"/>
      <c r="FV17" s="6"/>
      <c r="FW17" s="6"/>
      <c r="FX17" s="6"/>
      <c r="FY17" s="6"/>
      <c r="FZ17" s="6"/>
      <c r="GA17" s="6"/>
      <c r="GB17" s="6"/>
      <c r="GC17" s="6"/>
      <c r="GD17" s="6"/>
      <c r="GE17" s="6"/>
      <c r="GF17" s="6"/>
      <c r="GG17" s="6"/>
      <c r="GH17" s="6"/>
      <c r="GI17" s="6"/>
      <c r="GJ17" s="6"/>
      <c r="GK17" s="6"/>
      <c r="GL17" s="6"/>
      <c r="GM17" s="6"/>
      <c r="GN17" s="6"/>
      <c r="GO17" s="6"/>
      <c r="GP17" s="6"/>
      <c r="GQ17" s="6"/>
      <c r="GR17" s="6"/>
      <c r="GS17" s="6"/>
      <c r="GT17" s="6"/>
      <c r="GU17" s="6"/>
      <c r="GV17" s="6"/>
      <c r="GW17" s="6"/>
      <c r="GX17" s="6"/>
      <c r="GY17" s="6"/>
      <c r="GZ17" s="6"/>
      <c r="HA17" s="9"/>
      <c r="HB17" s="9"/>
      <c r="HC17" s="9"/>
      <c r="HD17" s="9"/>
      <c r="HE17" s="9"/>
      <c r="HF17" s="9"/>
      <c r="HG17" s="9"/>
      <c r="HH17" s="9"/>
      <c r="HI17" s="9"/>
      <c r="HJ17" s="9"/>
      <c r="HK17" s="9"/>
      <c r="HL17" s="9"/>
      <c r="HM17" s="9"/>
      <c r="HN17" s="9"/>
      <c r="HO17" s="9"/>
      <c r="HP17" s="9"/>
      <c r="HQ17" s="9"/>
      <c r="HR17" s="9"/>
      <c r="HS17" s="9"/>
      <c r="HT17" s="9"/>
      <c r="HU17" s="9"/>
      <c r="HV17" s="9"/>
      <c r="HW17" s="9"/>
      <c r="HX17" s="9"/>
      <c r="HY17" s="9"/>
      <c r="HZ17" s="9"/>
      <c r="IA17" s="9"/>
      <c r="IB17" s="9"/>
      <c r="IC17" s="9"/>
      <c r="ID17" s="9"/>
      <c r="IE17" s="9"/>
      <c r="IF17" s="9"/>
      <c r="IG17" s="9"/>
      <c r="IH17" s="9"/>
      <c r="II17" s="9"/>
      <c r="IJ17" s="9"/>
      <c r="IK17" s="9"/>
      <c r="IL17" s="9"/>
      <c r="IM17" s="9"/>
      <c r="IN17" s="9"/>
      <c r="IO17" s="9"/>
      <c r="IP17" s="9"/>
      <c r="IQ17" s="9"/>
      <c r="IR17" s="9"/>
      <c r="IS17" s="9"/>
      <c r="IT17" s="9"/>
    </row>
    <row r="18" spans="1:16384" s="3" customFormat="1" ht="72" customHeight="1">
      <c r="A18" s="38">
        <v>9</v>
      </c>
      <c r="B18" s="34" t="s">
        <v>118</v>
      </c>
      <c r="C18" s="35" t="s">
        <v>57</v>
      </c>
      <c r="D18" s="35" t="s">
        <v>119</v>
      </c>
      <c r="E18" s="34" t="s">
        <v>120</v>
      </c>
      <c r="F18" s="35">
        <v>2026</v>
      </c>
      <c r="G18" s="35">
        <v>3000</v>
      </c>
      <c r="H18" s="35">
        <v>3000</v>
      </c>
      <c r="I18" s="34" t="s">
        <v>121</v>
      </c>
      <c r="J18" s="35" t="s">
        <v>61</v>
      </c>
      <c r="K18" s="35" t="s">
        <v>90</v>
      </c>
      <c r="L18" s="35" t="s">
        <v>122</v>
      </c>
      <c r="M18" s="35" t="s">
        <v>105</v>
      </c>
      <c r="N18" s="35"/>
      <c r="O18" s="35"/>
      <c r="P18" s="35" t="s">
        <v>106</v>
      </c>
      <c r="Q18" s="39" t="s">
        <v>123</v>
      </c>
      <c r="R18" s="35" t="s">
        <v>66</v>
      </c>
      <c r="S18" s="35" t="s">
        <v>80</v>
      </c>
      <c r="T18" s="35" t="s">
        <v>68</v>
      </c>
      <c r="U18" s="35" t="s">
        <v>124</v>
      </c>
      <c r="V18" s="35">
        <v>0</v>
      </c>
      <c r="W18" s="35" t="s">
        <v>108</v>
      </c>
      <c r="X18" s="35" t="s">
        <v>71</v>
      </c>
      <c r="Y18" s="35" t="s">
        <v>71</v>
      </c>
      <c r="Z18" s="35" t="s">
        <v>71</v>
      </c>
      <c r="AA18" s="35" t="s">
        <v>72</v>
      </c>
      <c r="AB18" s="35">
        <v>0</v>
      </c>
      <c r="AC18" s="35">
        <v>0</v>
      </c>
      <c r="AD18" s="35">
        <v>3000</v>
      </c>
      <c r="AE18" s="35">
        <v>0</v>
      </c>
      <c r="AF18" s="35">
        <v>0</v>
      </c>
      <c r="AG18" s="35">
        <v>0</v>
      </c>
      <c r="AH18" s="35">
        <v>0</v>
      </c>
      <c r="AI18" s="35">
        <v>0</v>
      </c>
      <c r="AJ18" s="35">
        <v>0</v>
      </c>
      <c r="AK18" s="35">
        <v>0</v>
      </c>
      <c r="AL18" s="35">
        <v>0</v>
      </c>
      <c r="AM18" s="35">
        <v>0</v>
      </c>
      <c r="AN18" s="35">
        <v>0</v>
      </c>
      <c r="AO18" s="35">
        <v>0</v>
      </c>
      <c r="AP18" s="35">
        <v>0</v>
      </c>
      <c r="AQ18" s="35" t="s">
        <v>73</v>
      </c>
      <c r="AR18" s="40">
        <v>1</v>
      </c>
      <c r="AS18" s="48"/>
      <c r="AT18" s="48"/>
      <c r="AU18" s="48"/>
      <c r="AV18" s="48"/>
      <c r="AW18" s="48"/>
      <c r="AX18" s="48"/>
      <c r="AY18" s="48"/>
      <c r="AZ18" s="48"/>
      <c r="BA18" s="48"/>
      <c r="BB18" s="48"/>
      <c r="BC18" s="48"/>
      <c r="BD18" s="48"/>
      <c r="BE18" s="48"/>
      <c r="BF18" s="48"/>
      <c r="BG18" s="48"/>
      <c r="BH18" s="48"/>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c r="FN18" s="6"/>
      <c r="FO18" s="6"/>
      <c r="FP18" s="6"/>
      <c r="FQ18" s="6"/>
      <c r="FR18" s="6"/>
      <c r="FS18" s="6"/>
      <c r="FT18" s="6"/>
      <c r="FU18" s="6"/>
      <c r="FV18" s="6"/>
      <c r="FW18" s="6"/>
      <c r="FX18" s="6"/>
      <c r="FY18" s="6"/>
      <c r="FZ18" s="6"/>
      <c r="GA18" s="6"/>
      <c r="GB18" s="6"/>
      <c r="GC18" s="6"/>
      <c r="GD18" s="6"/>
      <c r="GE18" s="6"/>
      <c r="GF18" s="6"/>
      <c r="GG18" s="6"/>
      <c r="GH18" s="6"/>
      <c r="GI18" s="6"/>
      <c r="GJ18" s="6"/>
      <c r="GK18" s="6"/>
      <c r="GL18" s="6"/>
      <c r="GM18" s="6"/>
      <c r="GN18" s="6"/>
      <c r="GO18" s="6"/>
      <c r="GP18" s="6"/>
      <c r="GQ18" s="6"/>
      <c r="GR18" s="6"/>
      <c r="GS18" s="6"/>
      <c r="GT18" s="6"/>
      <c r="GU18" s="6"/>
      <c r="GV18" s="6"/>
      <c r="GW18" s="6"/>
      <c r="GX18" s="6"/>
      <c r="GY18" s="6"/>
      <c r="GZ18" s="6"/>
      <c r="HA18" s="9"/>
      <c r="HB18" s="9"/>
      <c r="HC18" s="9"/>
      <c r="HD18" s="9"/>
      <c r="HE18" s="9"/>
      <c r="HF18" s="9"/>
      <c r="HG18" s="9"/>
      <c r="HH18" s="9"/>
      <c r="HI18" s="9"/>
      <c r="HJ18" s="9"/>
      <c r="HK18" s="9"/>
      <c r="HL18" s="9"/>
      <c r="HM18" s="9"/>
      <c r="HN18" s="9"/>
      <c r="HO18" s="9"/>
      <c r="HP18" s="9"/>
      <c r="HQ18" s="9"/>
      <c r="HR18" s="9"/>
      <c r="HS18" s="9"/>
      <c r="HT18" s="9"/>
      <c r="HU18" s="9"/>
      <c r="HV18" s="9"/>
      <c r="HW18" s="9"/>
      <c r="HX18" s="9"/>
      <c r="HY18" s="9"/>
      <c r="HZ18" s="9"/>
      <c r="IA18" s="9"/>
      <c r="IB18" s="9"/>
      <c r="IC18" s="9"/>
      <c r="ID18" s="9"/>
      <c r="IE18" s="9"/>
      <c r="IF18" s="9"/>
      <c r="IG18" s="9"/>
      <c r="IH18" s="9"/>
      <c r="II18" s="9"/>
      <c r="IJ18" s="9"/>
      <c r="IK18" s="9"/>
      <c r="IL18" s="9"/>
      <c r="IM18" s="9"/>
      <c r="IN18" s="9"/>
      <c r="IO18" s="9"/>
      <c r="IP18" s="9"/>
      <c r="IQ18" s="9"/>
      <c r="IR18" s="9"/>
      <c r="IS18" s="9"/>
      <c r="IT18" s="9"/>
    </row>
    <row r="19" spans="1:16384" s="3" customFormat="1" ht="60.95" customHeight="1">
      <c r="A19" s="38">
        <v>10</v>
      </c>
      <c r="B19" s="34" t="s">
        <v>125</v>
      </c>
      <c r="C19" s="35" t="s">
        <v>57</v>
      </c>
      <c r="D19" s="35" t="s">
        <v>105</v>
      </c>
      <c r="E19" s="34" t="s">
        <v>126</v>
      </c>
      <c r="F19" s="35">
        <v>2026</v>
      </c>
      <c r="G19" s="35">
        <v>3000</v>
      </c>
      <c r="H19" s="35">
        <v>3000</v>
      </c>
      <c r="I19" s="34" t="s">
        <v>127</v>
      </c>
      <c r="J19" s="35" t="s">
        <v>61</v>
      </c>
      <c r="K19" s="35" t="s">
        <v>84</v>
      </c>
      <c r="L19" s="35" t="s">
        <v>128</v>
      </c>
      <c r="M19" s="35" t="s">
        <v>105</v>
      </c>
      <c r="N19" s="35"/>
      <c r="O19" s="35"/>
      <c r="P19" s="35" t="s">
        <v>106</v>
      </c>
      <c r="Q19" s="39" t="s">
        <v>129</v>
      </c>
      <c r="R19" s="35" t="s">
        <v>66</v>
      </c>
      <c r="S19" s="35" t="s">
        <v>67</v>
      </c>
      <c r="T19" s="35" t="s">
        <v>68</v>
      </c>
      <c r="U19" s="35" t="s">
        <v>38</v>
      </c>
      <c r="V19" s="35">
        <v>0</v>
      </c>
      <c r="W19" s="35" t="s">
        <v>108</v>
      </c>
      <c r="X19" s="35" t="s">
        <v>71</v>
      </c>
      <c r="Y19" s="35" t="s">
        <v>71</v>
      </c>
      <c r="Z19" s="35" t="s">
        <v>71</v>
      </c>
      <c r="AA19" s="35" t="s">
        <v>72</v>
      </c>
      <c r="AB19" s="35">
        <v>0</v>
      </c>
      <c r="AC19" s="35">
        <v>0</v>
      </c>
      <c r="AD19" s="35">
        <v>3000</v>
      </c>
      <c r="AE19" s="35">
        <v>0</v>
      </c>
      <c r="AF19" s="35">
        <v>0</v>
      </c>
      <c r="AG19" s="35">
        <v>0</v>
      </c>
      <c r="AH19" s="35">
        <v>0</v>
      </c>
      <c r="AI19" s="35">
        <v>0</v>
      </c>
      <c r="AJ19" s="35">
        <v>0</v>
      </c>
      <c r="AK19" s="35">
        <v>0</v>
      </c>
      <c r="AL19" s="35">
        <v>0</v>
      </c>
      <c r="AM19" s="35">
        <v>0</v>
      </c>
      <c r="AN19" s="35">
        <v>0</v>
      </c>
      <c r="AO19" s="35">
        <v>0</v>
      </c>
      <c r="AP19" s="35">
        <v>0</v>
      </c>
      <c r="AQ19" s="35" t="s">
        <v>73</v>
      </c>
      <c r="AR19" s="40">
        <v>1</v>
      </c>
      <c r="AS19" s="48"/>
      <c r="AT19" s="48"/>
      <c r="AU19" s="48"/>
      <c r="AV19" s="48"/>
      <c r="AW19" s="48"/>
      <c r="AX19" s="48"/>
      <c r="AY19" s="48"/>
      <c r="AZ19" s="48"/>
      <c r="BA19" s="48"/>
      <c r="BB19" s="48"/>
      <c r="BC19" s="48"/>
      <c r="BD19" s="48"/>
      <c r="BE19" s="48"/>
      <c r="BF19" s="48"/>
      <c r="BG19" s="48"/>
      <c r="BH19" s="48"/>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c r="EZ19" s="6"/>
      <c r="FA19" s="6"/>
      <c r="FB19" s="6"/>
      <c r="FC19" s="6"/>
      <c r="FD19" s="6"/>
      <c r="FE19" s="6"/>
      <c r="FF19" s="6"/>
      <c r="FG19" s="6"/>
      <c r="FH19" s="6"/>
      <c r="FI19" s="6"/>
      <c r="FJ19" s="6"/>
      <c r="FK19" s="6"/>
      <c r="FL19" s="6"/>
      <c r="FM19" s="6"/>
      <c r="FN19" s="6"/>
      <c r="FO19" s="6"/>
      <c r="FP19" s="6"/>
      <c r="FQ19" s="6"/>
      <c r="FR19" s="6"/>
      <c r="FS19" s="6"/>
      <c r="FT19" s="6"/>
      <c r="FU19" s="6"/>
      <c r="FV19" s="6"/>
      <c r="FW19" s="6"/>
      <c r="FX19" s="6"/>
      <c r="FY19" s="6"/>
      <c r="FZ19" s="6"/>
      <c r="GA19" s="6"/>
      <c r="GB19" s="6"/>
      <c r="GC19" s="6"/>
      <c r="GD19" s="6"/>
      <c r="GE19" s="6"/>
      <c r="GF19" s="6"/>
      <c r="GG19" s="6"/>
      <c r="GH19" s="6"/>
      <c r="GI19" s="6"/>
      <c r="GJ19" s="6"/>
      <c r="GK19" s="6"/>
      <c r="GL19" s="6"/>
      <c r="GM19" s="6"/>
      <c r="GN19" s="6"/>
      <c r="GO19" s="6"/>
      <c r="GP19" s="6"/>
      <c r="GQ19" s="6"/>
      <c r="GR19" s="6"/>
      <c r="GS19" s="6"/>
      <c r="GT19" s="6"/>
      <c r="GU19" s="6"/>
      <c r="GV19" s="6"/>
      <c r="GW19" s="6"/>
      <c r="GX19" s="6"/>
      <c r="GY19" s="6"/>
      <c r="GZ19" s="6"/>
      <c r="HA19" s="9"/>
      <c r="HB19" s="9"/>
      <c r="HC19" s="9"/>
      <c r="HD19" s="9"/>
      <c r="HE19" s="9"/>
      <c r="HF19" s="9"/>
      <c r="HG19" s="9"/>
      <c r="HH19" s="9"/>
      <c r="HI19" s="9"/>
      <c r="HJ19" s="9"/>
      <c r="HK19" s="9"/>
      <c r="HL19" s="9"/>
      <c r="HM19" s="9"/>
      <c r="HN19" s="9"/>
      <c r="HO19" s="9"/>
      <c r="HP19" s="9"/>
      <c r="HQ19" s="9"/>
      <c r="HR19" s="9"/>
      <c r="HS19" s="9"/>
      <c r="HT19" s="9"/>
      <c r="HU19" s="9"/>
      <c r="HV19" s="9"/>
      <c r="HW19" s="9"/>
      <c r="HX19" s="9"/>
      <c r="HY19" s="9"/>
      <c r="HZ19" s="9"/>
      <c r="IA19" s="9"/>
      <c r="IB19" s="9"/>
      <c r="IC19" s="9"/>
      <c r="ID19" s="9"/>
      <c r="IE19" s="9"/>
      <c r="IF19" s="9"/>
      <c r="IG19" s="9"/>
      <c r="IH19" s="9"/>
      <c r="II19" s="9"/>
      <c r="IJ19" s="9"/>
      <c r="IK19" s="9"/>
      <c r="IL19" s="9"/>
      <c r="IM19" s="9"/>
      <c r="IN19" s="9"/>
      <c r="IO19" s="9"/>
      <c r="IP19" s="9"/>
      <c r="IQ19" s="9"/>
      <c r="IR19" s="9"/>
      <c r="IS19" s="9"/>
      <c r="IT19" s="9"/>
    </row>
    <row r="20" spans="1:16384" s="3" customFormat="1" ht="69.95" customHeight="1">
      <c r="A20" s="38">
        <v>11</v>
      </c>
      <c r="B20" s="34" t="s">
        <v>130</v>
      </c>
      <c r="C20" s="35" t="s">
        <v>131</v>
      </c>
      <c r="D20" s="35" t="s">
        <v>132</v>
      </c>
      <c r="E20" s="34" t="s">
        <v>133</v>
      </c>
      <c r="F20" s="35" t="s">
        <v>134</v>
      </c>
      <c r="G20" s="35">
        <v>23000</v>
      </c>
      <c r="H20" s="35">
        <v>3000</v>
      </c>
      <c r="I20" s="34" t="s">
        <v>135</v>
      </c>
      <c r="J20" s="35"/>
      <c r="K20" s="35"/>
      <c r="L20" s="35" t="s">
        <v>136</v>
      </c>
      <c r="M20" s="35" t="s">
        <v>137</v>
      </c>
      <c r="N20" s="35"/>
      <c r="O20" s="35"/>
      <c r="P20" s="35" t="s">
        <v>138</v>
      </c>
      <c r="Q20" s="39" t="s">
        <v>139</v>
      </c>
      <c r="R20" s="35" t="s">
        <v>66</v>
      </c>
      <c r="S20" s="35" t="s">
        <v>131</v>
      </c>
      <c r="T20" s="35" t="s">
        <v>68</v>
      </c>
      <c r="U20" s="35" t="s">
        <v>38</v>
      </c>
      <c r="V20" s="39">
        <v>19000</v>
      </c>
      <c r="W20" s="35" t="s">
        <v>140</v>
      </c>
      <c r="X20" s="35" t="s">
        <v>71</v>
      </c>
      <c r="Y20" s="35" t="s">
        <v>71</v>
      </c>
      <c r="Z20" s="35" t="s">
        <v>71</v>
      </c>
      <c r="AA20" s="35" t="s">
        <v>72</v>
      </c>
      <c r="AB20" s="35">
        <v>0</v>
      </c>
      <c r="AC20" s="35">
        <v>0</v>
      </c>
      <c r="AD20" s="35">
        <v>3000</v>
      </c>
      <c r="AE20" s="35">
        <v>0</v>
      </c>
      <c r="AF20" s="35">
        <v>0</v>
      </c>
      <c r="AG20" s="35">
        <v>0</v>
      </c>
      <c r="AH20" s="35">
        <v>0</v>
      </c>
      <c r="AI20" s="35">
        <v>0</v>
      </c>
      <c r="AJ20" s="35">
        <v>0</v>
      </c>
      <c r="AK20" s="35">
        <v>0</v>
      </c>
      <c r="AL20" s="35">
        <v>0</v>
      </c>
      <c r="AM20" s="35">
        <v>0</v>
      </c>
      <c r="AN20" s="35">
        <v>0</v>
      </c>
      <c r="AO20" s="35">
        <v>0</v>
      </c>
      <c r="AP20" s="35">
        <v>0</v>
      </c>
      <c r="AQ20" s="35" t="s">
        <v>73</v>
      </c>
      <c r="AR20" s="40">
        <v>1</v>
      </c>
      <c r="AS20" s="9"/>
      <c r="AT20" s="9"/>
      <c r="AU20" s="9"/>
      <c r="AV20" s="9"/>
      <c r="AW20" s="9"/>
      <c r="AX20" s="9"/>
      <c r="AY20" s="9"/>
      <c r="AZ20" s="9"/>
      <c r="BA20" s="9"/>
      <c r="BB20" s="9"/>
      <c r="BC20" s="9"/>
      <c r="BD20" s="9"/>
      <c r="BE20" s="9"/>
      <c r="BF20" s="9"/>
      <c r="BG20" s="9"/>
      <c r="BH20" s="9"/>
    </row>
    <row r="21" spans="1:16384" s="3" customFormat="1" ht="87" customHeight="1">
      <c r="A21" s="38">
        <v>12</v>
      </c>
      <c r="B21" s="34" t="s">
        <v>141</v>
      </c>
      <c r="C21" s="35" t="s">
        <v>57</v>
      </c>
      <c r="D21" s="35" t="s">
        <v>142</v>
      </c>
      <c r="E21" s="34" t="s">
        <v>143</v>
      </c>
      <c r="F21" s="35">
        <v>2026</v>
      </c>
      <c r="G21" s="35">
        <v>2000</v>
      </c>
      <c r="H21" s="35">
        <v>2000</v>
      </c>
      <c r="I21" s="34" t="s">
        <v>144</v>
      </c>
      <c r="J21" s="35" t="s">
        <v>61</v>
      </c>
      <c r="K21" s="35" t="s">
        <v>145</v>
      </c>
      <c r="L21" s="35" t="s">
        <v>146</v>
      </c>
      <c r="M21" s="35" t="s">
        <v>137</v>
      </c>
      <c r="N21" s="35"/>
      <c r="O21" s="35"/>
      <c r="P21" s="35" t="s">
        <v>138</v>
      </c>
      <c r="Q21" s="39" t="s">
        <v>147</v>
      </c>
      <c r="R21" s="35" t="s">
        <v>66</v>
      </c>
      <c r="S21" s="35" t="s">
        <v>80</v>
      </c>
      <c r="T21" s="35" t="s">
        <v>68</v>
      </c>
      <c r="U21" s="35" t="s">
        <v>99</v>
      </c>
      <c r="V21" s="39">
        <v>0</v>
      </c>
      <c r="W21" s="35" t="s">
        <v>148</v>
      </c>
      <c r="X21" s="35" t="s">
        <v>71</v>
      </c>
      <c r="Y21" s="35" t="s">
        <v>71</v>
      </c>
      <c r="Z21" s="35" t="s">
        <v>71</v>
      </c>
      <c r="AA21" s="35" t="s">
        <v>72</v>
      </c>
      <c r="AB21" s="35">
        <v>0</v>
      </c>
      <c r="AC21" s="35">
        <v>0</v>
      </c>
      <c r="AD21" s="35">
        <v>2000</v>
      </c>
      <c r="AE21" s="35">
        <v>0</v>
      </c>
      <c r="AF21" s="35">
        <v>0</v>
      </c>
      <c r="AG21" s="35">
        <v>0</v>
      </c>
      <c r="AH21" s="35">
        <v>0</v>
      </c>
      <c r="AI21" s="35">
        <v>0</v>
      </c>
      <c r="AJ21" s="35">
        <v>0</v>
      </c>
      <c r="AK21" s="35">
        <v>0</v>
      </c>
      <c r="AL21" s="35">
        <v>0</v>
      </c>
      <c r="AM21" s="35">
        <v>0</v>
      </c>
      <c r="AN21" s="35">
        <v>0</v>
      </c>
      <c r="AO21" s="35">
        <v>0</v>
      </c>
      <c r="AP21" s="35">
        <v>0</v>
      </c>
      <c r="AQ21" s="35" t="s">
        <v>73</v>
      </c>
      <c r="AR21" s="40">
        <v>1</v>
      </c>
      <c r="AS21" s="9"/>
      <c r="AT21" s="9"/>
      <c r="AU21" s="9"/>
      <c r="AV21" s="9"/>
      <c r="AW21" s="9"/>
      <c r="AX21" s="9"/>
      <c r="AY21" s="9"/>
      <c r="AZ21" s="9"/>
      <c r="BA21" s="9"/>
      <c r="BB21" s="9"/>
      <c r="BC21" s="9"/>
      <c r="BD21" s="9"/>
      <c r="BE21" s="9"/>
      <c r="BF21" s="9"/>
      <c r="BG21" s="9"/>
      <c r="BH21" s="9"/>
    </row>
    <row r="22" spans="1:16384" s="3" customFormat="1" ht="63" customHeight="1">
      <c r="A22" s="38">
        <v>13</v>
      </c>
      <c r="B22" s="34" t="s">
        <v>149</v>
      </c>
      <c r="C22" s="35" t="s">
        <v>57</v>
      </c>
      <c r="D22" s="35" t="s">
        <v>137</v>
      </c>
      <c r="E22" s="34" t="s">
        <v>150</v>
      </c>
      <c r="F22" s="35">
        <v>2026</v>
      </c>
      <c r="G22" s="35">
        <v>5380</v>
      </c>
      <c r="H22" s="35">
        <v>5380</v>
      </c>
      <c r="I22" s="34" t="s">
        <v>151</v>
      </c>
      <c r="J22" s="35" t="s">
        <v>61</v>
      </c>
      <c r="K22" s="35" t="s">
        <v>62</v>
      </c>
      <c r="L22" s="35" t="s">
        <v>152</v>
      </c>
      <c r="M22" s="35" t="s">
        <v>137</v>
      </c>
      <c r="N22" s="35"/>
      <c r="O22" s="35"/>
      <c r="P22" s="35" t="s">
        <v>138</v>
      </c>
      <c r="Q22" s="39" t="s">
        <v>153</v>
      </c>
      <c r="R22" s="35" t="s">
        <v>66</v>
      </c>
      <c r="S22" s="35" t="s">
        <v>80</v>
      </c>
      <c r="T22" s="35" t="s">
        <v>68</v>
      </c>
      <c r="U22" s="35" t="s">
        <v>38</v>
      </c>
      <c r="V22" s="39">
        <v>0</v>
      </c>
      <c r="W22" s="35" t="s">
        <v>148</v>
      </c>
      <c r="X22" s="35" t="s">
        <v>71</v>
      </c>
      <c r="Y22" s="35" t="s">
        <v>71</v>
      </c>
      <c r="Z22" s="35" t="s">
        <v>71</v>
      </c>
      <c r="AA22" s="35" t="s">
        <v>72</v>
      </c>
      <c r="AB22" s="35">
        <v>0</v>
      </c>
      <c r="AC22" s="35">
        <v>0</v>
      </c>
      <c r="AD22" s="35">
        <v>5380</v>
      </c>
      <c r="AE22" s="35">
        <v>0</v>
      </c>
      <c r="AF22" s="35">
        <v>0</v>
      </c>
      <c r="AG22" s="35">
        <v>0</v>
      </c>
      <c r="AH22" s="35">
        <v>0</v>
      </c>
      <c r="AI22" s="35">
        <v>0</v>
      </c>
      <c r="AJ22" s="35">
        <v>0</v>
      </c>
      <c r="AK22" s="35">
        <v>0</v>
      </c>
      <c r="AL22" s="35">
        <v>0</v>
      </c>
      <c r="AM22" s="35">
        <v>0</v>
      </c>
      <c r="AN22" s="35">
        <v>0</v>
      </c>
      <c r="AO22" s="35">
        <v>0</v>
      </c>
      <c r="AP22" s="35">
        <v>0</v>
      </c>
      <c r="AQ22" s="35" t="s">
        <v>73</v>
      </c>
      <c r="AR22" s="40">
        <v>1</v>
      </c>
      <c r="AS22" s="9"/>
      <c r="AT22" s="9"/>
      <c r="AU22" s="9"/>
      <c r="AV22" s="9"/>
      <c r="AW22" s="9"/>
      <c r="AX22" s="9"/>
      <c r="AY22" s="9"/>
      <c r="AZ22" s="9"/>
      <c r="BA22" s="9"/>
      <c r="BB22" s="9"/>
      <c r="BC22" s="9"/>
      <c r="BD22" s="9"/>
      <c r="BE22" s="9"/>
      <c r="BF22" s="9"/>
      <c r="BG22" s="9"/>
      <c r="BH22" s="9"/>
    </row>
    <row r="23" spans="1:16384" s="3" customFormat="1" ht="63" customHeight="1">
      <c r="A23" s="38">
        <v>14</v>
      </c>
      <c r="B23" s="34" t="s">
        <v>154</v>
      </c>
      <c r="C23" s="35" t="s">
        <v>57</v>
      </c>
      <c r="D23" s="35" t="s">
        <v>155</v>
      </c>
      <c r="E23" s="34" t="s">
        <v>156</v>
      </c>
      <c r="F23" s="35">
        <v>2026</v>
      </c>
      <c r="G23" s="35">
        <v>6300</v>
      </c>
      <c r="H23" s="35">
        <v>6300</v>
      </c>
      <c r="I23" s="34" t="s">
        <v>157</v>
      </c>
      <c r="J23" s="35" t="s">
        <v>61</v>
      </c>
      <c r="K23" s="35" t="s">
        <v>61</v>
      </c>
      <c r="L23" s="35" t="s">
        <v>158</v>
      </c>
      <c r="M23" s="35" t="s">
        <v>137</v>
      </c>
      <c r="N23" s="35"/>
      <c r="O23" s="35"/>
      <c r="P23" s="35" t="s">
        <v>159</v>
      </c>
      <c r="Q23" s="39" t="s">
        <v>160</v>
      </c>
      <c r="R23" s="35" t="s">
        <v>66</v>
      </c>
      <c r="S23" s="35" t="s">
        <v>80</v>
      </c>
      <c r="T23" s="35" t="s">
        <v>68</v>
      </c>
      <c r="U23" s="35" t="s">
        <v>161</v>
      </c>
      <c r="V23" s="39">
        <v>0</v>
      </c>
      <c r="W23" s="35" t="s">
        <v>162</v>
      </c>
      <c r="X23" s="35" t="s">
        <v>71</v>
      </c>
      <c r="Y23" s="35" t="s">
        <v>71</v>
      </c>
      <c r="Z23" s="35" t="s">
        <v>71</v>
      </c>
      <c r="AA23" s="35" t="s">
        <v>72</v>
      </c>
      <c r="AB23" s="35">
        <v>0</v>
      </c>
      <c r="AC23" s="35">
        <v>0</v>
      </c>
      <c r="AD23" s="35">
        <v>6300</v>
      </c>
      <c r="AE23" s="35">
        <v>0</v>
      </c>
      <c r="AF23" s="35">
        <v>0</v>
      </c>
      <c r="AG23" s="35">
        <v>0</v>
      </c>
      <c r="AH23" s="35">
        <v>0</v>
      </c>
      <c r="AI23" s="35">
        <v>0</v>
      </c>
      <c r="AJ23" s="35">
        <v>0</v>
      </c>
      <c r="AK23" s="35">
        <v>0</v>
      </c>
      <c r="AL23" s="35">
        <v>0</v>
      </c>
      <c r="AM23" s="35">
        <v>0</v>
      </c>
      <c r="AN23" s="35">
        <v>0</v>
      </c>
      <c r="AO23" s="35">
        <v>0</v>
      </c>
      <c r="AP23" s="35">
        <v>0</v>
      </c>
      <c r="AQ23" s="35" t="s">
        <v>73</v>
      </c>
      <c r="AR23" s="40"/>
      <c r="AS23" s="9"/>
      <c r="AT23" s="9"/>
      <c r="AU23" s="9"/>
      <c r="AV23" s="9"/>
      <c r="AW23" s="9"/>
      <c r="AX23" s="9"/>
      <c r="AY23" s="9"/>
      <c r="AZ23" s="9"/>
      <c r="BA23" s="9"/>
      <c r="BB23" s="9"/>
      <c r="BC23" s="9"/>
      <c r="BD23" s="9"/>
      <c r="BE23" s="9"/>
      <c r="BF23" s="9"/>
      <c r="BG23" s="9"/>
      <c r="BH23" s="9"/>
    </row>
    <row r="24" spans="1:16384" s="4" customFormat="1" ht="93" customHeight="1">
      <c r="A24" s="38">
        <v>15</v>
      </c>
      <c r="B24" s="53" t="s">
        <v>163</v>
      </c>
      <c r="C24" s="35" t="s">
        <v>57</v>
      </c>
      <c r="D24" s="35" t="s">
        <v>137</v>
      </c>
      <c r="E24" s="53" t="s">
        <v>164</v>
      </c>
      <c r="F24" s="54" t="s">
        <v>165</v>
      </c>
      <c r="G24" s="104">
        <v>26280</v>
      </c>
      <c r="H24" s="104">
        <v>15400</v>
      </c>
      <c r="I24" s="53" t="s">
        <v>166</v>
      </c>
      <c r="J24" s="104" t="s">
        <v>167</v>
      </c>
      <c r="K24" s="104"/>
      <c r="L24" s="35" t="s">
        <v>136</v>
      </c>
      <c r="M24" s="35" t="s">
        <v>137</v>
      </c>
      <c r="N24" s="104"/>
      <c r="O24" s="104"/>
      <c r="P24" s="35" t="s">
        <v>138</v>
      </c>
      <c r="Q24" s="105" t="s">
        <v>168</v>
      </c>
      <c r="R24" s="35" t="s">
        <v>66</v>
      </c>
      <c r="S24" s="35" t="s">
        <v>169</v>
      </c>
      <c r="T24" s="35" t="s">
        <v>68</v>
      </c>
      <c r="U24" s="35" t="s">
        <v>38</v>
      </c>
      <c r="V24" s="39">
        <v>0</v>
      </c>
      <c r="W24" s="35" t="s">
        <v>162</v>
      </c>
      <c r="X24" s="35" t="s">
        <v>71</v>
      </c>
      <c r="Y24" s="35" t="s">
        <v>71</v>
      </c>
      <c r="Z24" s="35" t="s">
        <v>71</v>
      </c>
      <c r="AA24" s="35" t="s">
        <v>72</v>
      </c>
      <c r="AB24" s="35">
        <v>0</v>
      </c>
      <c r="AC24" s="35">
        <v>0</v>
      </c>
      <c r="AD24" s="35">
        <v>5000</v>
      </c>
      <c r="AE24" s="35">
        <v>0</v>
      </c>
      <c r="AF24" s="35">
        <v>0</v>
      </c>
      <c r="AG24" s="35">
        <v>58.5</v>
      </c>
      <c r="AH24" s="35">
        <v>58.5</v>
      </c>
      <c r="AI24" s="35">
        <v>0</v>
      </c>
      <c r="AJ24" s="35">
        <v>0</v>
      </c>
      <c r="AK24" s="35">
        <v>0</v>
      </c>
      <c r="AL24" s="35">
        <v>0</v>
      </c>
      <c r="AM24" s="35">
        <v>0</v>
      </c>
      <c r="AN24" s="35">
        <v>0</v>
      </c>
      <c r="AO24" s="35">
        <v>0</v>
      </c>
      <c r="AP24" s="35">
        <v>0</v>
      </c>
      <c r="AQ24" s="35" t="s">
        <v>73</v>
      </c>
    </row>
    <row r="25" spans="1:16384" s="1" customFormat="1" ht="98.1" customHeight="1">
      <c r="A25" s="38">
        <v>16</v>
      </c>
      <c r="B25" s="34" t="s">
        <v>170</v>
      </c>
      <c r="C25" s="38" t="s">
        <v>131</v>
      </c>
      <c r="D25" s="35" t="s">
        <v>171</v>
      </c>
      <c r="E25" s="34" t="s">
        <v>172</v>
      </c>
      <c r="F25" s="35" t="s">
        <v>173</v>
      </c>
      <c r="G25" s="35">
        <v>100000</v>
      </c>
      <c r="H25" s="38">
        <v>37000</v>
      </c>
      <c r="I25" s="34" t="s">
        <v>174</v>
      </c>
      <c r="J25" s="35"/>
      <c r="K25" s="35"/>
      <c r="L25" s="35" t="s">
        <v>175</v>
      </c>
      <c r="M25" s="35" t="s">
        <v>171</v>
      </c>
      <c r="N25" s="35"/>
      <c r="O25" s="35"/>
      <c r="P25" s="35" t="s">
        <v>176</v>
      </c>
      <c r="Q25" s="39" t="s">
        <v>177</v>
      </c>
      <c r="R25" s="37" t="s">
        <v>66</v>
      </c>
      <c r="S25" s="37" t="s">
        <v>131</v>
      </c>
      <c r="T25" s="35" t="s">
        <v>68</v>
      </c>
      <c r="U25" s="35" t="s">
        <v>178</v>
      </c>
      <c r="V25" s="35">
        <v>35000</v>
      </c>
      <c r="W25" s="35" t="s">
        <v>179</v>
      </c>
      <c r="X25" s="35" t="s">
        <v>71</v>
      </c>
      <c r="Y25" s="35" t="s">
        <v>71</v>
      </c>
      <c r="Z25" s="35" t="s">
        <v>71</v>
      </c>
      <c r="AA25" s="35" t="s">
        <v>72</v>
      </c>
      <c r="AB25" s="35">
        <v>0</v>
      </c>
      <c r="AC25" s="35">
        <v>0</v>
      </c>
      <c r="AD25" s="38">
        <v>37000</v>
      </c>
      <c r="AE25" s="35">
        <v>0</v>
      </c>
      <c r="AF25" s="35">
        <v>0</v>
      </c>
      <c r="AG25" s="106">
        <v>0</v>
      </c>
      <c r="AH25" s="107">
        <v>0</v>
      </c>
      <c r="AI25" s="107">
        <v>0</v>
      </c>
      <c r="AJ25" s="107">
        <v>0</v>
      </c>
      <c r="AK25" s="107">
        <v>0</v>
      </c>
      <c r="AL25" s="107">
        <v>283</v>
      </c>
      <c r="AM25" s="107">
        <v>26</v>
      </c>
      <c r="AN25" s="107">
        <v>0</v>
      </c>
      <c r="AO25" s="107">
        <v>0</v>
      </c>
      <c r="AP25" s="107">
        <v>0</v>
      </c>
      <c r="AQ25" s="107"/>
      <c r="AR25" s="6"/>
      <c r="AS25" s="10"/>
      <c r="AT25" s="13">
        <v>1</v>
      </c>
      <c r="AU25" s="6"/>
      <c r="AV25" s="6"/>
      <c r="AW25" s="6"/>
      <c r="AX25" s="6"/>
      <c r="AY25" s="6"/>
      <c r="AZ25" s="6"/>
      <c r="BA25" s="6"/>
      <c r="BB25" s="6"/>
      <c r="BC25" s="6"/>
      <c r="BD25" s="6"/>
      <c r="BE25" s="6"/>
      <c r="BF25" s="6"/>
      <c r="BG25" s="6"/>
      <c r="BH25" s="6"/>
      <c r="BI25" s="6"/>
      <c r="BJ25" s="6"/>
    </row>
    <row r="26" spans="1:16384" s="1" customFormat="1" ht="123" customHeight="1">
      <c r="A26" s="38">
        <v>17</v>
      </c>
      <c r="B26" s="34" t="s">
        <v>180</v>
      </c>
      <c r="C26" s="35" t="s">
        <v>57</v>
      </c>
      <c r="D26" s="35" t="s">
        <v>171</v>
      </c>
      <c r="E26" s="34" t="s">
        <v>181</v>
      </c>
      <c r="F26" s="38">
        <v>2026</v>
      </c>
      <c r="G26" s="38">
        <v>3300</v>
      </c>
      <c r="H26" s="38">
        <v>3300</v>
      </c>
      <c r="I26" s="34" t="s">
        <v>182</v>
      </c>
      <c r="J26" s="38" t="s">
        <v>90</v>
      </c>
      <c r="K26" s="38" t="s">
        <v>183</v>
      </c>
      <c r="L26" s="35" t="s">
        <v>184</v>
      </c>
      <c r="M26" s="35" t="s">
        <v>171</v>
      </c>
      <c r="N26" s="35"/>
      <c r="O26" s="35"/>
      <c r="P26" s="35" t="s">
        <v>176</v>
      </c>
      <c r="Q26" s="39"/>
      <c r="R26" s="35" t="s">
        <v>66</v>
      </c>
      <c r="S26" s="35" t="s">
        <v>169</v>
      </c>
      <c r="T26" s="35" t="s">
        <v>68</v>
      </c>
      <c r="U26" s="35" t="s">
        <v>185</v>
      </c>
      <c r="V26" s="35">
        <v>0</v>
      </c>
      <c r="W26" s="38"/>
      <c r="X26" s="35" t="s">
        <v>71</v>
      </c>
      <c r="Y26" s="35" t="s">
        <v>71</v>
      </c>
      <c r="Z26" s="35" t="s">
        <v>71</v>
      </c>
      <c r="AA26" s="35" t="s">
        <v>72</v>
      </c>
      <c r="AB26" s="35">
        <v>0</v>
      </c>
      <c r="AC26" s="35">
        <v>0</v>
      </c>
      <c r="AD26" s="38">
        <v>3300</v>
      </c>
      <c r="AE26" s="35">
        <v>0</v>
      </c>
      <c r="AF26" s="35">
        <v>0</v>
      </c>
      <c r="AG26" s="35">
        <v>0</v>
      </c>
      <c r="AH26" s="35">
        <v>0</v>
      </c>
      <c r="AI26" s="35">
        <v>0</v>
      </c>
      <c r="AJ26" s="35">
        <v>0</v>
      </c>
      <c r="AK26" s="35">
        <v>0</v>
      </c>
      <c r="AL26" s="35">
        <v>0</v>
      </c>
      <c r="AM26" s="35">
        <v>0</v>
      </c>
      <c r="AN26" s="35">
        <v>0</v>
      </c>
      <c r="AO26" s="35">
        <v>0</v>
      </c>
      <c r="AP26" s="35">
        <v>0</v>
      </c>
      <c r="AQ26" s="38"/>
      <c r="AR26" s="9"/>
      <c r="AS26" s="9"/>
      <c r="AT26" s="9"/>
      <c r="AU26" s="9"/>
      <c r="AV26" s="9"/>
      <c r="AW26" s="9"/>
      <c r="AX26" s="9"/>
      <c r="AY26" s="9"/>
      <c r="AZ26" s="9"/>
      <c r="BA26" s="9"/>
      <c r="BB26" s="9"/>
      <c r="BC26" s="9"/>
      <c r="BD26" s="9"/>
      <c r="BE26" s="9"/>
      <c r="BF26" s="9"/>
      <c r="BG26" s="9"/>
      <c r="BH26" s="9"/>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c r="IU26" s="3"/>
      <c r="IV26" s="3"/>
      <c r="IW26" s="3"/>
      <c r="IX26" s="3"/>
      <c r="IY26" s="3"/>
      <c r="IZ26" s="3"/>
      <c r="JA26" s="3"/>
      <c r="JB26" s="3"/>
      <c r="JC26" s="3"/>
      <c r="JD26" s="3"/>
      <c r="JE26" s="3"/>
      <c r="JF26" s="3"/>
      <c r="JG26" s="3"/>
      <c r="JH26" s="3"/>
      <c r="JI26" s="3"/>
      <c r="JJ26" s="3"/>
      <c r="JK26" s="3"/>
      <c r="JL26" s="3"/>
      <c r="JM26" s="3"/>
      <c r="JN26" s="3"/>
      <c r="JO26" s="3"/>
      <c r="JP26" s="3"/>
      <c r="JQ26" s="3"/>
      <c r="JR26" s="3"/>
      <c r="JS26" s="3"/>
      <c r="JT26" s="3"/>
      <c r="JU26" s="3"/>
      <c r="JV26" s="3"/>
      <c r="JW26" s="3"/>
      <c r="JX26" s="3"/>
      <c r="JY26" s="3"/>
      <c r="JZ26" s="3"/>
      <c r="KA26" s="3"/>
      <c r="KB26" s="3"/>
      <c r="KC26" s="3"/>
      <c r="KD26" s="3"/>
      <c r="KE26" s="3"/>
      <c r="KF26" s="3"/>
      <c r="KG26" s="3"/>
      <c r="KH26" s="3"/>
      <c r="KI26" s="3"/>
      <c r="KJ26" s="3"/>
      <c r="KK26" s="3"/>
      <c r="KL26" s="3"/>
      <c r="KM26" s="3"/>
      <c r="KN26" s="3"/>
      <c r="KO26" s="3"/>
      <c r="KP26" s="3"/>
      <c r="KQ26" s="3"/>
      <c r="KR26" s="3"/>
      <c r="KS26" s="3"/>
      <c r="KT26" s="3"/>
      <c r="KU26" s="3"/>
      <c r="KV26" s="3"/>
      <c r="KW26" s="3"/>
      <c r="KX26" s="3"/>
      <c r="KY26" s="3"/>
      <c r="KZ26" s="3"/>
      <c r="LA26" s="3"/>
      <c r="LB26" s="3"/>
      <c r="LC26" s="3"/>
      <c r="LD26" s="3"/>
      <c r="LE26" s="3"/>
      <c r="LF26" s="3"/>
      <c r="LG26" s="3"/>
      <c r="LH26" s="3"/>
      <c r="LI26" s="3"/>
      <c r="LJ26" s="3"/>
      <c r="LK26" s="3"/>
      <c r="LL26" s="3"/>
      <c r="LM26" s="3"/>
      <c r="LN26" s="3"/>
      <c r="LO26" s="3"/>
      <c r="LP26" s="3"/>
      <c r="LQ26" s="3"/>
      <c r="LR26" s="3"/>
      <c r="LS26" s="3"/>
      <c r="LT26" s="3"/>
      <c r="LU26" s="3"/>
      <c r="LV26" s="3"/>
      <c r="LW26" s="3"/>
      <c r="LX26" s="3"/>
      <c r="LY26" s="3"/>
      <c r="LZ26" s="3"/>
      <c r="MA26" s="3"/>
      <c r="MB26" s="3"/>
      <c r="MC26" s="3"/>
      <c r="MD26" s="3"/>
      <c r="ME26" s="3"/>
      <c r="MF26" s="3"/>
      <c r="MG26" s="3"/>
      <c r="MH26" s="3"/>
      <c r="MI26" s="3"/>
      <c r="MJ26" s="3"/>
      <c r="MK26" s="3"/>
      <c r="ML26" s="3"/>
      <c r="MM26" s="3"/>
      <c r="MN26" s="3"/>
      <c r="MO26" s="3"/>
      <c r="MP26" s="3"/>
      <c r="MQ26" s="3"/>
      <c r="MR26" s="3"/>
      <c r="MS26" s="3"/>
      <c r="MT26" s="3"/>
      <c r="MU26" s="3"/>
      <c r="MV26" s="3"/>
      <c r="MW26" s="3"/>
      <c r="MX26" s="3"/>
      <c r="MY26" s="3"/>
      <c r="MZ26" s="3"/>
      <c r="NA26" s="3"/>
      <c r="NB26" s="3"/>
      <c r="NC26" s="3"/>
      <c r="ND26" s="3"/>
      <c r="NE26" s="3"/>
      <c r="NF26" s="3"/>
      <c r="NG26" s="3"/>
      <c r="NH26" s="3"/>
      <c r="NI26" s="3"/>
      <c r="NJ26" s="3"/>
      <c r="NK26" s="3"/>
      <c r="NL26" s="3"/>
      <c r="NM26" s="3"/>
      <c r="NN26" s="3"/>
      <c r="NO26" s="3"/>
      <c r="NP26" s="3"/>
      <c r="NQ26" s="3"/>
      <c r="NR26" s="3"/>
      <c r="NS26" s="3"/>
      <c r="NT26" s="3"/>
      <c r="NU26" s="3"/>
      <c r="NV26" s="3"/>
      <c r="NW26" s="3"/>
      <c r="NX26" s="3"/>
      <c r="NY26" s="3"/>
      <c r="NZ26" s="3"/>
      <c r="OA26" s="3"/>
      <c r="OB26" s="3"/>
      <c r="OC26" s="3"/>
      <c r="OD26" s="3"/>
      <c r="OE26" s="3"/>
      <c r="OF26" s="3"/>
      <c r="OG26" s="3"/>
      <c r="OH26" s="3"/>
      <c r="OI26" s="3"/>
      <c r="OJ26" s="3"/>
      <c r="OK26" s="3"/>
      <c r="OL26" s="3"/>
      <c r="OM26" s="3"/>
      <c r="ON26" s="3"/>
      <c r="OO26" s="3"/>
      <c r="OP26" s="3"/>
      <c r="OQ26" s="3"/>
      <c r="OR26" s="3"/>
      <c r="OS26" s="3"/>
      <c r="OT26" s="3"/>
      <c r="OU26" s="3"/>
      <c r="OV26" s="3"/>
      <c r="OW26" s="3"/>
      <c r="OX26" s="3"/>
      <c r="OY26" s="3"/>
      <c r="OZ26" s="3"/>
      <c r="PA26" s="3"/>
      <c r="PB26" s="3"/>
      <c r="PC26" s="3"/>
      <c r="PD26" s="3"/>
      <c r="PE26" s="3"/>
      <c r="PF26" s="3"/>
      <c r="PG26" s="3"/>
      <c r="PH26" s="3"/>
      <c r="PI26" s="3"/>
      <c r="PJ26" s="3"/>
      <c r="PK26" s="3"/>
      <c r="PL26" s="3"/>
      <c r="PM26" s="3"/>
      <c r="PN26" s="3"/>
      <c r="PO26" s="3"/>
      <c r="PP26" s="3"/>
      <c r="PQ26" s="3"/>
      <c r="PR26" s="3"/>
      <c r="PS26" s="3"/>
      <c r="PT26" s="3"/>
      <c r="PU26" s="3"/>
      <c r="PV26" s="3"/>
      <c r="PW26" s="3"/>
      <c r="PX26" s="3"/>
      <c r="PY26" s="3"/>
      <c r="PZ26" s="3"/>
      <c r="QA26" s="3"/>
      <c r="QB26" s="3"/>
      <c r="QC26" s="3"/>
      <c r="QD26" s="3"/>
      <c r="QE26" s="3"/>
      <c r="QF26" s="3"/>
      <c r="QG26" s="3"/>
      <c r="QH26" s="3"/>
      <c r="QI26" s="3"/>
      <c r="QJ26" s="3"/>
      <c r="QK26" s="3"/>
      <c r="QL26" s="3"/>
      <c r="QM26" s="3"/>
      <c r="QN26" s="3"/>
      <c r="QO26" s="3"/>
      <c r="QP26" s="3"/>
      <c r="QQ26" s="3"/>
      <c r="QR26" s="3"/>
      <c r="QS26" s="3"/>
      <c r="QT26" s="3"/>
      <c r="QU26" s="3"/>
      <c r="QV26" s="3"/>
      <c r="QW26" s="3"/>
      <c r="QX26" s="3"/>
      <c r="QY26" s="3"/>
      <c r="QZ26" s="3"/>
      <c r="RA26" s="3"/>
      <c r="RB26" s="3"/>
      <c r="RC26" s="3"/>
      <c r="RD26" s="3"/>
      <c r="RE26" s="3"/>
      <c r="RF26" s="3"/>
      <c r="RG26" s="3"/>
      <c r="RH26" s="3"/>
      <c r="RI26" s="3"/>
      <c r="RJ26" s="3"/>
      <c r="RK26" s="3"/>
      <c r="RL26" s="3"/>
      <c r="RM26" s="3"/>
      <c r="RN26" s="3"/>
      <c r="RO26" s="3"/>
      <c r="RP26" s="3"/>
      <c r="RQ26" s="3"/>
      <c r="RR26" s="3"/>
      <c r="RS26" s="3"/>
      <c r="RT26" s="3"/>
      <c r="RU26" s="3"/>
      <c r="RV26" s="3"/>
      <c r="RW26" s="3"/>
      <c r="RX26" s="3"/>
      <c r="RY26" s="3"/>
      <c r="RZ26" s="3"/>
      <c r="SA26" s="3"/>
      <c r="SB26" s="3"/>
      <c r="SC26" s="3"/>
      <c r="SD26" s="3"/>
      <c r="SE26" s="3"/>
      <c r="SF26" s="3"/>
      <c r="SG26" s="3"/>
      <c r="SH26" s="3"/>
      <c r="SI26" s="3"/>
      <c r="SJ26" s="3"/>
      <c r="SK26" s="3"/>
      <c r="SL26" s="3"/>
      <c r="SM26" s="3"/>
      <c r="SN26" s="3"/>
      <c r="SO26" s="3"/>
      <c r="SP26" s="3"/>
      <c r="SQ26" s="3"/>
      <c r="SR26" s="3"/>
      <c r="SS26" s="3"/>
      <c r="ST26" s="3"/>
      <c r="SU26" s="3"/>
      <c r="SV26" s="3"/>
      <c r="SW26" s="3"/>
      <c r="SX26" s="3"/>
      <c r="SY26" s="3"/>
      <c r="SZ26" s="3"/>
      <c r="TA26" s="3"/>
      <c r="TB26" s="3"/>
      <c r="TC26" s="3"/>
      <c r="TD26" s="3"/>
      <c r="TE26" s="3"/>
      <c r="TF26" s="3"/>
      <c r="TG26" s="3"/>
      <c r="TH26" s="3"/>
      <c r="TI26" s="3"/>
      <c r="TJ26" s="3"/>
      <c r="TK26" s="3"/>
      <c r="TL26" s="3"/>
      <c r="TM26" s="3"/>
      <c r="TN26" s="3"/>
      <c r="TO26" s="3"/>
      <c r="TP26" s="3"/>
      <c r="TQ26" s="3"/>
      <c r="TR26" s="3"/>
      <c r="TS26" s="3"/>
      <c r="TT26" s="3"/>
      <c r="TU26" s="3"/>
      <c r="TV26" s="3"/>
      <c r="TW26" s="3"/>
      <c r="TX26" s="3"/>
      <c r="TY26" s="3"/>
      <c r="TZ26" s="3"/>
      <c r="UA26" s="3"/>
      <c r="UB26" s="3"/>
      <c r="UC26" s="3"/>
      <c r="UD26" s="3"/>
      <c r="UE26" s="3"/>
      <c r="UF26" s="3"/>
      <c r="UG26" s="3"/>
      <c r="UH26" s="3"/>
      <c r="UI26" s="3"/>
      <c r="UJ26" s="3"/>
      <c r="UK26" s="3"/>
      <c r="UL26" s="3"/>
      <c r="UM26" s="3"/>
      <c r="UN26" s="3"/>
      <c r="UO26" s="3"/>
      <c r="UP26" s="3"/>
      <c r="UQ26" s="3"/>
      <c r="UR26" s="3"/>
      <c r="US26" s="3"/>
      <c r="UT26" s="3"/>
      <c r="UU26" s="3"/>
      <c r="UV26" s="3"/>
      <c r="UW26" s="3"/>
      <c r="UX26" s="3"/>
      <c r="UY26" s="3"/>
      <c r="UZ26" s="3"/>
      <c r="VA26" s="3"/>
      <c r="VB26" s="3"/>
      <c r="VC26" s="3"/>
      <c r="VD26" s="3"/>
      <c r="VE26" s="3"/>
      <c r="VF26" s="3"/>
      <c r="VG26" s="3"/>
      <c r="VH26" s="3"/>
      <c r="VI26" s="3"/>
      <c r="VJ26" s="3"/>
      <c r="VK26" s="3"/>
      <c r="VL26" s="3"/>
      <c r="VM26" s="3"/>
      <c r="VN26" s="3"/>
      <c r="VO26" s="3"/>
      <c r="VP26" s="3"/>
      <c r="VQ26" s="3"/>
      <c r="VR26" s="3"/>
      <c r="VS26" s="3"/>
      <c r="VT26" s="3"/>
      <c r="VU26" s="3"/>
      <c r="VV26" s="3"/>
      <c r="VW26" s="3"/>
      <c r="VX26" s="3"/>
      <c r="VY26" s="3"/>
      <c r="VZ26" s="3"/>
      <c r="WA26" s="3"/>
      <c r="WB26" s="3"/>
      <c r="WC26" s="3"/>
      <c r="WD26" s="3"/>
      <c r="WE26" s="3"/>
      <c r="WF26" s="3"/>
      <c r="WG26" s="3"/>
      <c r="WH26" s="3"/>
      <c r="WI26" s="3"/>
      <c r="WJ26" s="3"/>
      <c r="WK26" s="3"/>
      <c r="WL26" s="3"/>
      <c r="WM26" s="3"/>
      <c r="WN26" s="3"/>
      <c r="WO26" s="3"/>
      <c r="WP26" s="3"/>
      <c r="WQ26" s="3"/>
      <c r="WR26" s="3"/>
      <c r="WS26" s="3"/>
      <c r="WT26" s="3"/>
      <c r="WU26" s="3"/>
      <c r="WV26" s="3"/>
      <c r="WW26" s="3"/>
      <c r="WX26" s="3"/>
      <c r="WY26" s="3"/>
      <c r="WZ26" s="3"/>
      <c r="XA26" s="3"/>
      <c r="XB26" s="3"/>
      <c r="XC26" s="3"/>
      <c r="XD26" s="3"/>
      <c r="XE26" s="3"/>
      <c r="XF26" s="3"/>
      <c r="XG26" s="3"/>
      <c r="XH26" s="3"/>
      <c r="XI26" s="3"/>
      <c r="XJ26" s="3"/>
      <c r="XK26" s="3"/>
      <c r="XL26" s="3"/>
      <c r="XM26" s="3"/>
      <c r="XN26" s="3"/>
      <c r="XO26" s="3"/>
      <c r="XP26" s="3"/>
      <c r="XQ26" s="3"/>
      <c r="XR26" s="3"/>
      <c r="XS26" s="3"/>
      <c r="XT26" s="3"/>
      <c r="XU26" s="3"/>
      <c r="XV26" s="3"/>
      <c r="XW26" s="3"/>
      <c r="XX26" s="3"/>
      <c r="XY26" s="3"/>
      <c r="XZ26" s="3"/>
      <c r="YA26" s="3"/>
      <c r="YB26" s="3"/>
      <c r="YC26" s="3"/>
      <c r="YD26" s="3"/>
      <c r="YE26" s="3"/>
      <c r="YF26" s="3"/>
      <c r="YG26" s="3"/>
      <c r="YH26" s="3"/>
      <c r="YI26" s="3"/>
      <c r="YJ26" s="3"/>
      <c r="YK26" s="3"/>
      <c r="YL26" s="3"/>
      <c r="YM26" s="3"/>
      <c r="YN26" s="3"/>
      <c r="YO26" s="3"/>
      <c r="YP26" s="3"/>
      <c r="YQ26" s="3"/>
      <c r="YR26" s="3"/>
      <c r="YS26" s="3"/>
      <c r="YT26" s="3"/>
      <c r="YU26" s="3"/>
      <c r="YV26" s="3"/>
      <c r="YW26" s="3"/>
      <c r="YX26" s="3"/>
      <c r="YY26" s="3"/>
      <c r="YZ26" s="3"/>
      <c r="ZA26" s="3"/>
      <c r="ZB26" s="3"/>
      <c r="ZC26" s="3"/>
      <c r="ZD26" s="3"/>
      <c r="ZE26" s="3"/>
      <c r="ZF26" s="3"/>
      <c r="ZG26" s="3"/>
      <c r="ZH26" s="3"/>
      <c r="ZI26" s="3"/>
      <c r="ZJ26" s="3"/>
      <c r="ZK26" s="3"/>
      <c r="ZL26" s="3"/>
      <c r="ZM26" s="3"/>
      <c r="ZN26" s="3"/>
      <c r="ZO26" s="3"/>
      <c r="ZP26" s="3"/>
      <c r="ZQ26" s="3"/>
      <c r="ZR26" s="3"/>
      <c r="ZS26" s="3"/>
      <c r="ZT26" s="3"/>
      <c r="ZU26" s="3"/>
      <c r="ZV26" s="3"/>
      <c r="ZW26" s="3"/>
      <c r="ZX26" s="3"/>
      <c r="ZY26" s="3"/>
      <c r="ZZ26" s="3"/>
      <c r="AAA26" s="3"/>
      <c r="AAB26" s="3"/>
      <c r="AAC26" s="3"/>
      <c r="AAD26" s="3"/>
      <c r="AAE26" s="3"/>
      <c r="AAF26" s="3"/>
      <c r="AAG26" s="3"/>
      <c r="AAH26" s="3"/>
      <c r="AAI26" s="3"/>
      <c r="AAJ26" s="3"/>
      <c r="AAK26" s="3"/>
      <c r="AAL26" s="3"/>
      <c r="AAM26" s="3"/>
      <c r="AAN26" s="3"/>
      <c r="AAO26" s="3"/>
      <c r="AAP26" s="3"/>
      <c r="AAQ26" s="3"/>
      <c r="AAR26" s="3"/>
      <c r="AAS26" s="3"/>
      <c r="AAT26" s="3"/>
      <c r="AAU26" s="3"/>
      <c r="AAV26" s="3"/>
      <c r="AAW26" s="3"/>
      <c r="AAX26" s="3"/>
      <c r="AAY26" s="3"/>
      <c r="AAZ26" s="3"/>
      <c r="ABA26" s="3"/>
      <c r="ABB26" s="3"/>
      <c r="ABC26" s="3"/>
      <c r="ABD26" s="3"/>
      <c r="ABE26" s="3"/>
      <c r="ABF26" s="3"/>
      <c r="ABG26" s="3"/>
      <c r="ABH26" s="3"/>
      <c r="ABI26" s="3"/>
      <c r="ABJ26" s="3"/>
      <c r="ABK26" s="3"/>
      <c r="ABL26" s="3"/>
      <c r="ABM26" s="3"/>
      <c r="ABN26" s="3"/>
      <c r="ABO26" s="3"/>
      <c r="ABP26" s="3"/>
      <c r="ABQ26" s="3"/>
      <c r="ABR26" s="3"/>
      <c r="ABS26" s="3"/>
      <c r="ABT26" s="3"/>
      <c r="ABU26" s="3"/>
      <c r="ABV26" s="3"/>
      <c r="ABW26" s="3"/>
      <c r="ABX26" s="3"/>
      <c r="ABY26" s="3"/>
      <c r="ABZ26" s="3"/>
      <c r="ACA26" s="3"/>
      <c r="ACB26" s="3"/>
      <c r="ACC26" s="3"/>
      <c r="ACD26" s="3"/>
      <c r="ACE26" s="3"/>
      <c r="ACF26" s="3"/>
      <c r="ACG26" s="3"/>
      <c r="ACH26" s="3"/>
      <c r="ACI26" s="3"/>
      <c r="ACJ26" s="3"/>
      <c r="ACK26" s="3"/>
      <c r="ACL26" s="3"/>
      <c r="ACM26" s="3"/>
      <c r="ACN26" s="3"/>
      <c r="ACO26" s="3"/>
      <c r="ACP26" s="3"/>
      <c r="ACQ26" s="3"/>
      <c r="ACR26" s="3"/>
      <c r="ACS26" s="3"/>
      <c r="ACT26" s="3"/>
      <c r="ACU26" s="3"/>
      <c r="ACV26" s="3"/>
      <c r="ACW26" s="3"/>
      <c r="ACX26" s="3"/>
      <c r="ACY26" s="3"/>
      <c r="ACZ26" s="3"/>
      <c r="ADA26" s="3"/>
      <c r="ADB26" s="3"/>
      <c r="ADC26" s="3"/>
      <c r="ADD26" s="3"/>
      <c r="ADE26" s="3"/>
      <c r="ADF26" s="3"/>
      <c r="ADG26" s="3"/>
      <c r="ADH26" s="3"/>
      <c r="ADI26" s="3"/>
      <c r="ADJ26" s="3"/>
      <c r="ADK26" s="3"/>
      <c r="ADL26" s="3"/>
      <c r="ADM26" s="3"/>
      <c r="ADN26" s="3"/>
      <c r="ADO26" s="3"/>
      <c r="ADP26" s="3"/>
      <c r="ADQ26" s="3"/>
      <c r="ADR26" s="3"/>
      <c r="ADS26" s="3"/>
      <c r="ADT26" s="3"/>
      <c r="ADU26" s="3"/>
      <c r="ADV26" s="3"/>
      <c r="ADW26" s="3"/>
      <c r="ADX26" s="3"/>
      <c r="ADY26" s="3"/>
      <c r="ADZ26" s="3"/>
      <c r="AEA26" s="3"/>
      <c r="AEB26" s="3"/>
      <c r="AEC26" s="3"/>
      <c r="AED26" s="3"/>
      <c r="AEE26" s="3"/>
      <c r="AEF26" s="3"/>
      <c r="AEG26" s="3"/>
      <c r="AEH26" s="3"/>
      <c r="AEI26" s="3"/>
      <c r="AEJ26" s="3"/>
      <c r="AEK26" s="3"/>
      <c r="AEL26" s="3"/>
      <c r="AEM26" s="3"/>
      <c r="AEN26" s="3"/>
      <c r="AEO26" s="3"/>
      <c r="AEP26" s="3"/>
      <c r="AEQ26" s="3"/>
      <c r="AER26" s="3"/>
      <c r="AES26" s="3"/>
      <c r="AET26" s="3"/>
      <c r="AEU26" s="3"/>
      <c r="AEV26" s="3"/>
      <c r="AEW26" s="3"/>
      <c r="AEX26" s="3"/>
      <c r="AEY26" s="3"/>
      <c r="AEZ26" s="3"/>
      <c r="AFA26" s="3"/>
      <c r="AFB26" s="3"/>
      <c r="AFC26" s="3"/>
      <c r="AFD26" s="3"/>
      <c r="AFE26" s="3"/>
      <c r="AFF26" s="3"/>
      <c r="AFG26" s="3"/>
      <c r="AFH26" s="3"/>
      <c r="AFI26" s="3"/>
      <c r="AFJ26" s="3"/>
      <c r="AFK26" s="3"/>
      <c r="AFL26" s="3"/>
      <c r="AFM26" s="3"/>
      <c r="AFN26" s="3"/>
      <c r="AFO26" s="3"/>
      <c r="AFP26" s="3"/>
      <c r="AFQ26" s="3"/>
      <c r="AFR26" s="3"/>
      <c r="AFS26" s="3"/>
      <c r="AFT26" s="3"/>
      <c r="AFU26" s="3"/>
      <c r="AFV26" s="3"/>
      <c r="AFW26" s="3"/>
      <c r="AFX26" s="3"/>
      <c r="AFY26" s="3"/>
      <c r="AFZ26" s="3"/>
      <c r="AGA26" s="3"/>
      <c r="AGB26" s="3"/>
      <c r="AGC26" s="3"/>
      <c r="AGD26" s="3"/>
      <c r="AGE26" s="3"/>
      <c r="AGF26" s="3"/>
      <c r="AGG26" s="3"/>
      <c r="AGH26" s="3"/>
      <c r="AGI26" s="3"/>
      <c r="AGJ26" s="3"/>
      <c r="AGK26" s="3"/>
      <c r="AGL26" s="3"/>
      <c r="AGM26" s="3"/>
      <c r="AGN26" s="3"/>
      <c r="AGO26" s="3"/>
      <c r="AGP26" s="3"/>
      <c r="AGQ26" s="3"/>
      <c r="AGR26" s="3"/>
      <c r="AGS26" s="3"/>
      <c r="AGT26" s="3"/>
      <c r="AGU26" s="3"/>
      <c r="AGV26" s="3"/>
      <c r="AGW26" s="3"/>
      <c r="AGX26" s="3"/>
      <c r="AGY26" s="3"/>
      <c r="AGZ26" s="3"/>
      <c r="AHA26" s="3"/>
      <c r="AHB26" s="3"/>
      <c r="AHC26" s="3"/>
      <c r="AHD26" s="3"/>
      <c r="AHE26" s="3"/>
      <c r="AHF26" s="3"/>
      <c r="AHG26" s="3"/>
      <c r="AHH26" s="3"/>
      <c r="AHI26" s="3"/>
      <c r="AHJ26" s="3"/>
      <c r="AHK26" s="3"/>
      <c r="AHL26" s="3"/>
      <c r="AHM26" s="3"/>
      <c r="AHN26" s="3"/>
      <c r="AHO26" s="3"/>
      <c r="AHP26" s="3"/>
      <c r="AHQ26" s="3"/>
      <c r="AHR26" s="3"/>
      <c r="AHS26" s="3"/>
      <c r="AHT26" s="3"/>
      <c r="AHU26" s="3"/>
      <c r="AHV26" s="3"/>
      <c r="AHW26" s="3"/>
      <c r="AHX26" s="3"/>
      <c r="AHY26" s="3"/>
      <c r="AHZ26" s="3"/>
      <c r="AIA26" s="3"/>
      <c r="AIB26" s="3"/>
      <c r="AIC26" s="3"/>
      <c r="AID26" s="3"/>
      <c r="AIE26" s="3"/>
      <c r="AIF26" s="3"/>
      <c r="AIG26" s="3"/>
      <c r="AIH26" s="3"/>
      <c r="AII26" s="3"/>
      <c r="AIJ26" s="3"/>
      <c r="AIK26" s="3"/>
      <c r="AIL26" s="3"/>
      <c r="AIM26" s="3"/>
      <c r="AIN26" s="3"/>
      <c r="AIO26" s="3"/>
      <c r="AIP26" s="3"/>
      <c r="AIQ26" s="3"/>
      <c r="AIR26" s="3"/>
      <c r="AIS26" s="3"/>
      <c r="AIT26" s="3"/>
      <c r="AIU26" s="3"/>
      <c r="AIV26" s="3"/>
      <c r="AIW26" s="3"/>
      <c r="AIX26" s="3"/>
      <c r="AIY26" s="3"/>
      <c r="AIZ26" s="3"/>
      <c r="AJA26" s="3"/>
      <c r="AJB26" s="3"/>
      <c r="AJC26" s="3"/>
      <c r="AJD26" s="3"/>
      <c r="AJE26" s="3"/>
      <c r="AJF26" s="3"/>
      <c r="AJG26" s="3"/>
      <c r="AJH26" s="3"/>
      <c r="AJI26" s="3"/>
      <c r="AJJ26" s="3"/>
      <c r="AJK26" s="3"/>
      <c r="AJL26" s="3"/>
      <c r="AJM26" s="3"/>
      <c r="AJN26" s="3"/>
      <c r="AJO26" s="3"/>
      <c r="AJP26" s="3"/>
      <c r="AJQ26" s="3"/>
      <c r="AJR26" s="3"/>
      <c r="AJS26" s="3"/>
      <c r="AJT26" s="3"/>
      <c r="AJU26" s="3"/>
      <c r="AJV26" s="3"/>
      <c r="AJW26" s="3"/>
      <c r="AJX26" s="3"/>
      <c r="AJY26" s="3"/>
      <c r="AJZ26" s="3"/>
      <c r="AKA26" s="3"/>
      <c r="AKB26" s="3"/>
      <c r="AKC26" s="3"/>
      <c r="AKD26" s="3"/>
      <c r="AKE26" s="3"/>
      <c r="AKF26" s="3"/>
      <c r="AKG26" s="3"/>
      <c r="AKH26" s="3"/>
      <c r="AKI26" s="3"/>
      <c r="AKJ26" s="3"/>
      <c r="AKK26" s="3"/>
      <c r="AKL26" s="3"/>
      <c r="AKM26" s="3"/>
      <c r="AKN26" s="3"/>
      <c r="AKO26" s="3"/>
      <c r="AKP26" s="3"/>
      <c r="AKQ26" s="3"/>
      <c r="AKR26" s="3"/>
      <c r="AKS26" s="3"/>
      <c r="AKT26" s="3"/>
      <c r="AKU26" s="3"/>
      <c r="AKV26" s="3"/>
      <c r="AKW26" s="3"/>
      <c r="AKX26" s="3"/>
      <c r="AKY26" s="3"/>
      <c r="AKZ26" s="3"/>
      <c r="ALA26" s="3"/>
      <c r="ALB26" s="3"/>
      <c r="ALC26" s="3"/>
      <c r="ALD26" s="3"/>
      <c r="ALE26" s="3"/>
      <c r="ALF26" s="3"/>
      <c r="ALG26" s="3"/>
      <c r="ALH26" s="3"/>
      <c r="ALI26" s="3"/>
      <c r="ALJ26" s="3"/>
      <c r="ALK26" s="3"/>
      <c r="ALL26" s="3"/>
      <c r="ALM26" s="3"/>
      <c r="ALN26" s="3"/>
      <c r="ALO26" s="3"/>
      <c r="ALP26" s="3"/>
      <c r="ALQ26" s="3"/>
      <c r="ALR26" s="3"/>
      <c r="ALS26" s="3"/>
      <c r="ALT26" s="3"/>
      <c r="ALU26" s="3"/>
      <c r="ALV26" s="3"/>
      <c r="ALW26" s="3"/>
      <c r="ALX26" s="3"/>
      <c r="ALY26" s="3"/>
      <c r="ALZ26" s="3"/>
      <c r="AMA26" s="3"/>
      <c r="AMB26" s="3"/>
      <c r="AMC26" s="3"/>
      <c r="AMD26" s="3"/>
      <c r="AME26" s="3"/>
      <c r="AMF26" s="3"/>
      <c r="AMG26" s="3"/>
      <c r="AMH26" s="3"/>
      <c r="AMI26" s="3"/>
      <c r="AMJ26" s="3"/>
      <c r="AMK26" s="3"/>
      <c r="AML26" s="3"/>
      <c r="AMM26" s="3"/>
      <c r="AMN26" s="3"/>
      <c r="AMO26" s="3"/>
      <c r="AMP26" s="3"/>
      <c r="AMQ26" s="3"/>
      <c r="AMR26" s="3"/>
      <c r="AMS26" s="3"/>
      <c r="AMT26" s="3"/>
      <c r="AMU26" s="3"/>
      <c r="AMV26" s="3"/>
      <c r="AMW26" s="3"/>
      <c r="AMX26" s="3"/>
      <c r="AMY26" s="3"/>
      <c r="AMZ26" s="3"/>
      <c r="ANA26" s="3"/>
      <c r="ANB26" s="3"/>
      <c r="ANC26" s="3"/>
      <c r="AND26" s="3"/>
      <c r="ANE26" s="3"/>
      <c r="ANF26" s="3"/>
      <c r="ANG26" s="3"/>
      <c r="ANH26" s="3"/>
      <c r="ANI26" s="3"/>
      <c r="ANJ26" s="3"/>
      <c r="ANK26" s="3"/>
      <c r="ANL26" s="3"/>
      <c r="ANM26" s="3"/>
      <c r="ANN26" s="3"/>
      <c r="ANO26" s="3"/>
      <c r="ANP26" s="3"/>
      <c r="ANQ26" s="3"/>
      <c r="ANR26" s="3"/>
      <c r="ANS26" s="3"/>
      <c r="ANT26" s="3"/>
      <c r="ANU26" s="3"/>
      <c r="ANV26" s="3"/>
      <c r="ANW26" s="3"/>
      <c r="ANX26" s="3"/>
      <c r="ANY26" s="3"/>
      <c r="ANZ26" s="3"/>
      <c r="AOA26" s="3"/>
      <c r="AOB26" s="3"/>
      <c r="AOC26" s="3"/>
      <c r="AOD26" s="3"/>
      <c r="AOE26" s="3"/>
      <c r="AOF26" s="3"/>
      <c r="AOG26" s="3"/>
      <c r="AOH26" s="3"/>
      <c r="AOI26" s="3"/>
      <c r="AOJ26" s="3"/>
      <c r="AOK26" s="3"/>
      <c r="AOL26" s="3"/>
      <c r="AOM26" s="3"/>
      <c r="AON26" s="3"/>
      <c r="AOO26" s="3"/>
      <c r="AOP26" s="3"/>
      <c r="AOQ26" s="3"/>
      <c r="AOR26" s="3"/>
      <c r="AOS26" s="3"/>
      <c r="AOT26" s="3"/>
      <c r="AOU26" s="3"/>
      <c r="AOV26" s="3"/>
      <c r="AOW26" s="3"/>
      <c r="AOX26" s="3"/>
      <c r="AOY26" s="3"/>
      <c r="AOZ26" s="3"/>
      <c r="APA26" s="3"/>
      <c r="APB26" s="3"/>
      <c r="APC26" s="3"/>
      <c r="APD26" s="3"/>
      <c r="APE26" s="3"/>
      <c r="APF26" s="3"/>
      <c r="APG26" s="3"/>
      <c r="APH26" s="3"/>
      <c r="API26" s="3"/>
      <c r="APJ26" s="3"/>
      <c r="APK26" s="3"/>
      <c r="APL26" s="3"/>
      <c r="APM26" s="3"/>
      <c r="APN26" s="3"/>
      <c r="APO26" s="3"/>
      <c r="APP26" s="3"/>
      <c r="APQ26" s="3"/>
      <c r="APR26" s="3"/>
      <c r="APS26" s="3"/>
      <c r="APT26" s="3"/>
      <c r="APU26" s="3"/>
      <c r="APV26" s="3"/>
      <c r="APW26" s="3"/>
      <c r="APX26" s="3"/>
      <c r="APY26" s="3"/>
      <c r="APZ26" s="3"/>
      <c r="AQA26" s="3"/>
      <c r="AQB26" s="3"/>
      <c r="AQC26" s="3"/>
      <c r="AQD26" s="3"/>
      <c r="AQE26" s="3"/>
      <c r="AQF26" s="3"/>
      <c r="AQG26" s="3"/>
      <c r="AQH26" s="3"/>
      <c r="AQI26" s="3"/>
      <c r="AQJ26" s="3"/>
      <c r="AQK26" s="3"/>
      <c r="AQL26" s="3"/>
      <c r="AQM26" s="3"/>
      <c r="AQN26" s="3"/>
      <c r="AQO26" s="3"/>
      <c r="AQP26" s="3"/>
      <c r="AQQ26" s="3"/>
      <c r="AQR26" s="3"/>
      <c r="AQS26" s="3"/>
      <c r="AQT26" s="3"/>
      <c r="AQU26" s="3"/>
      <c r="AQV26" s="3"/>
      <c r="AQW26" s="3"/>
      <c r="AQX26" s="3"/>
      <c r="AQY26" s="3"/>
      <c r="AQZ26" s="3"/>
      <c r="ARA26" s="3"/>
      <c r="ARB26" s="3"/>
      <c r="ARC26" s="3"/>
      <c r="ARD26" s="3"/>
      <c r="ARE26" s="3"/>
      <c r="ARF26" s="3"/>
      <c r="ARG26" s="3"/>
      <c r="ARH26" s="3"/>
      <c r="ARI26" s="3"/>
      <c r="ARJ26" s="3"/>
      <c r="ARK26" s="3"/>
      <c r="ARL26" s="3"/>
      <c r="ARM26" s="3"/>
      <c r="ARN26" s="3"/>
      <c r="ARO26" s="3"/>
      <c r="ARP26" s="3"/>
      <c r="ARQ26" s="3"/>
      <c r="ARR26" s="3"/>
      <c r="ARS26" s="3"/>
      <c r="ART26" s="3"/>
      <c r="ARU26" s="3"/>
      <c r="ARV26" s="3"/>
      <c r="ARW26" s="3"/>
      <c r="ARX26" s="3"/>
      <c r="ARY26" s="3"/>
      <c r="ARZ26" s="3"/>
      <c r="ASA26" s="3"/>
      <c r="ASB26" s="3"/>
      <c r="ASC26" s="3"/>
      <c r="ASD26" s="3"/>
      <c r="ASE26" s="3"/>
      <c r="ASF26" s="3"/>
      <c r="ASG26" s="3"/>
      <c r="ASH26" s="3"/>
      <c r="ASI26" s="3"/>
      <c r="ASJ26" s="3"/>
      <c r="ASK26" s="3"/>
      <c r="ASL26" s="3"/>
      <c r="ASM26" s="3"/>
      <c r="ASN26" s="3"/>
      <c r="ASO26" s="3"/>
      <c r="ASP26" s="3"/>
      <c r="ASQ26" s="3"/>
      <c r="ASR26" s="3"/>
      <c r="ASS26" s="3"/>
      <c r="AST26" s="3"/>
      <c r="ASU26" s="3"/>
      <c r="ASV26" s="3"/>
      <c r="ASW26" s="3"/>
      <c r="ASX26" s="3"/>
      <c r="ASY26" s="3"/>
      <c r="ASZ26" s="3"/>
      <c r="ATA26" s="3"/>
      <c r="ATB26" s="3"/>
      <c r="ATC26" s="3"/>
      <c r="ATD26" s="3"/>
      <c r="ATE26" s="3"/>
      <c r="ATF26" s="3"/>
      <c r="ATG26" s="3"/>
      <c r="ATH26" s="3"/>
      <c r="ATI26" s="3"/>
      <c r="ATJ26" s="3"/>
      <c r="ATK26" s="3"/>
      <c r="ATL26" s="3"/>
      <c r="ATM26" s="3"/>
      <c r="ATN26" s="3"/>
      <c r="ATO26" s="3"/>
      <c r="ATP26" s="3"/>
      <c r="ATQ26" s="3"/>
      <c r="ATR26" s="3"/>
      <c r="ATS26" s="3"/>
      <c r="ATT26" s="3"/>
      <c r="ATU26" s="3"/>
      <c r="ATV26" s="3"/>
      <c r="ATW26" s="3"/>
      <c r="ATX26" s="3"/>
      <c r="ATY26" s="3"/>
      <c r="ATZ26" s="3"/>
      <c r="AUA26" s="3"/>
      <c r="AUB26" s="3"/>
      <c r="AUC26" s="3"/>
      <c r="AUD26" s="3"/>
      <c r="AUE26" s="3"/>
      <c r="AUF26" s="3"/>
      <c r="AUG26" s="3"/>
      <c r="AUH26" s="3"/>
      <c r="AUI26" s="3"/>
      <c r="AUJ26" s="3"/>
      <c r="AUK26" s="3"/>
      <c r="AUL26" s="3"/>
      <c r="AUM26" s="3"/>
      <c r="AUN26" s="3"/>
      <c r="AUO26" s="3"/>
      <c r="AUP26" s="3"/>
      <c r="AUQ26" s="3"/>
      <c r="AUR26" s="3"/>
      <c r="AUS26" s="3"/>
      <c r="AUT26" s="3"/>
      <c r="AUU26" s="3"/>
      <c r="AUV26" s="3"/>
      <c r="AUW26" s="3"/>
      <c r="AUX26" s="3"/>
      <c r="AUY26" s="3"/>
      <c r="AUZ26" s="3"/>
      <c r="AVA26" s="3"/>
      <c r="AVB26" s="3"/>
      <c r="AVC26" s="3"/>
      <c r="AVD26" s="3"/>
      <c r="AVE26" s="3"/>
      <c r="AVF26" s="3"/>
      <c r="AVG26" s="3"/>
      <c r="AVH26" s="3"/>
      <c r="AVI26" s="3"/>
      <c r="AVJ26" s="3"/>
      <c r="AVK26" s="3"/>
      <c r="AVL26" s="3"/>
      <c r="AVM26" s="3"/>
      <c r="AVN26" s="3"/>
      <c r="AVO26" s="3"/>
      <c r="AVP26" s="3"/>
      <c r="AVQ26" s="3"/>
      <c r="AVR26" s="3"/>
      <c r="AVS26" s="3"/>
      <c r="AVT26" s="3"/>
      <c r="AVU26" s="3"/>
      <c r="AVV26" s="3"/>
      <c r="AVW26" s="3"/>
      <c r="AVX26" s="3"/>
      <c r="AVY26" s="3"/>
      <c r="AVZ26" s="3"/>
      <c r="AWA26" s="3"/>
      <c r="AWB26" s="3"/>
      <c r="AWC26" s="3"/>
      <c r="AWD26" s="3"/>
      <c r="AWE26" s="3"/>
      <c r="AWF26" s="3"/>
      <c r="AWG26" s="3"/>
      <c r="AWH26" s="3"/>
      <c r="AWI26" s="3"/>
      <c r="AWJ26" s="3"/>
      <c r="AWK26" s="3"/>
      <c r="AWL26" s="3"/>
      <c r="AWM26" s="3"/>
      <c r="AWN26" s="3"/>
      <c r="AWO26" s="3"/>
      <c r="AWP26" s="3"/>
      <c r="AWQ26" s="3"/>
      <c r="AWR26" s="3"/>
      <c r="AWS26" s="3"/>
      <c r="AWT26" s="3"/>
      <c r="AWU26" s="3"/>
      <c r="AWV26" s="3"/>
      <c r="AWW26" s="3"/>
      <c r="AWX26" s="3"/>
      <c r="AWY26" s="3"/>
      <c r="AWZ26" s="3"/>
      <c r="AXA26" s="3"/>
      <c r="AXB26" s="3"/>
      <c r="AXC26" s="3"/>
      <c r="AXD26" s="3"/>
      <c r="AXE26" s="3"/>
      <c r="AXF26" s="3"/>
      <c r="AXG26" s="3"/>
      <c r="AXH26" s="3"/>
      <c r="AXI26" s="3"/>
      <c r="AXJ26" s="3"/>
      <c r="AXK26" s="3"/>
      <c r="AXL26" s="3"/>
      <c r="AXM26" s="3"/>
      <c r="AXN26" s="3"/>
      <c r="AXO26" s="3"/>
      <c r="AXP26" s="3"/>
      <c r="AXQ26" s="3"/>
      <c r="AXR26" s="3"/>
      <c r="AXS26" s="3"/>
      <c r="AXT26" s="3"/>
      <c r="AXU26" s="3"/>
      <c r="AXV26" s="3"/>
      <c r="AXW26" s="3"/>
      <c r="AXX26" s="3"/>
      <c r="AXY26" s="3"/>
      <c r="AXZ26" s="3"/>
      <c r="AYA26" s="3"/>
      <c r="AYB26" s="3"/>
      <c r="AYC26" s="3"/>
      <c r="AYD26" s="3"/>
      <c r="AYE26" s="3"/>
      <c r="AYF26" s="3"/>
      <c r="AYG26" s="3"/>
      <c r="AYH26" s="3"/>
      <c r="AYI26" s="3"/>
      <c r="AYJ26" s="3"/>
      <c r="AYK26" s="3"/>
      <c r="AYL26" s="3"/>
      <c r="AYM26" s="3"/>
      <c r="AYN26" s="3"/>
      <c r="AYO26" s="3"/>
      <c r="AYP26" s="3"/>
      <c r="AYQ26" s="3"/>
      <c r="AYR26" s="3"/>
      <c r="AYS26" s="3"/>
      <c r="AYT26" s="3"/>
      <c r="AYU26" s="3"/>
      <c r="AYV26" s="3"/>
      <c r="AYW26" s="3"/>
      <c r="AYX26" s="3"/>
      <c r="AYY26" s="3"/>
      <c r="AYZ26" s="3"/>
      <c r="AZA26" s="3"/>
      <c r="AZB26" s="3"/>
      <c r="AZC26" s="3"/>
      <c r="AZD26" s="3"/>
      <c r="AZE26" s="3"/>
      <c r="AZF26" s="3"/>
      <c r="AZG26" s="3"/>
      <c r="AZH26" s="3"/>
      <c r="AZI26" s="3"/>
      <c r="AZJ26" s="3"/>
      <c r="AZK26" s="3"/>
      <c r="AZL26" s="3"/>
      <c r="AZM26" s="3"/>
      <c r="AZN26" s="3"/>
      <c r="AZO26" s="3"/>
      <c r="AZP26" s="3"/>
      <c r="AZQ26" s="3"/>
      <c r="AZR26" s="3"/>
      <c r="AZS26" s="3"/>
      <c r="AZT26" s="3"/>
      <c r="AZU26" s="3"/>
      <c r="AZV26" s="3"/>
      <c r="AZW26" s="3"/>
      <c r="AZX26" s="3"/>
      <c r="AZY26" s="3"/>
      <c r="AZZ26" s="3"/>
      <c r="BAA26" s="3"/>
      <c r="BAB26" s="3"/>
      <c r="BAC26" s="3"/>
      <c r="BAD26" s="3"/>
      <c r="BAE26" s="3"/>
      <c r="BAF26" s="3"/>
      <c r="BAG26" s="3"/>
      <c r="BAH26" s="3"/>
      <c r="BAI26" s="3"/>
      <c r="BAJ26" s="3"/>
      <c r="BAK26" s="3"/>
      <c r="BAL26" s="3"/>
      <c r="BAM26" s="3"/>
      <c r="BAN26" s="3"/>
      <c r="BAO26" s="3"/>
      <c r="BAP26" s="3"/>
      <c r="BAQ26" s="3"/>
      <c r="BAR26" s="3"/>
      <c r="BAS26" s="3"/>
      <c r="BAT26" s="3"/>
      <c r="BAU26" s="3"/>
      <c r="BAV26" s="3"/>
      <c r="BAW26" s="3"/>
      <c r="BAX26" s="3"/>
      <c r="BAY26" s="3"/>
      <c r="BAZ26" s="3"/>
      <c r="BBA26" s="3"/>
      <c r="BBB26" s="3"/>
      <c r="BBC26" s="3"/>
      <c r="BBD26" s="3"/>
      <c r="BBE26" s="3"/>
      <c r="BBF26" s="3"/>
      <c r="BBG26" s="3"/>
      <c r="BBH26" s="3"/>
      <c r="BBI26" s="3"/>
      <c r="BBJ26" s="3"/>
      <c r="BBK26" s="3"/>
      <c r="BBL26" s="3"/>
      <c r="BBM26" s="3"/>
      <c r="BBN26" s="3"/>
      <c r="BBO26" s="3"/>
      <c r="BBP26" s="3"/>
      <c r="BBQ26" s="3"/>
      <c r="BBR26" s="3"/>
      <c r="BBS26" s="3"/>
      <c r="BBT26" s="3"/>
      <c r="BBU26" s="3"/>
      <c r="BBV26" s="3"/>
      <c r="BBW26" s="3"/>
      <c r="BBX26" s="3"/>
      <c r="BBY26" s="3"/>
      <c r="BBZ26" s="3"/>
      <c r="BCA26" s="3"/>
      <c r="BCB26" s="3"/>
      <c r="BCC26" s="3"/>
      <c r="BCD26" s="3"/>
      <c r="BCE26" s="3"/>
      <c r="BCF26" s="3"/>
      <c r="BCG26" s="3"/>
      <c r="BCH26" s="3"/>
      <c r="BCI26" s="3"/>
      <c r="BCJ26" s="3"/>
      <c r="BCK26" s="3"/>
      <c r="BCL26" s="3"/>
      <c r="BCM26" s="3"/>
      <c r="BCN26" s="3"/>
      <c r="BCO26" s="3"/>
      <c r="BCP26" s="3"/>
      <c r="BCQ26" s="3"/>
      <c r="BCR26" s="3"/>
      <c r="BCS26" s="3"/>
      <c r="BCT26" s="3"/>
      <c r="BCU26" s="3"/>
      <c r="BCV26" s="3"/>
      <c r="BCW26" s="3"/>
      <c r="BCX26" s="3"/>
      <c r="BCY26" s="3"/>
      <c r="BCZ26" s="3"/>
      <c r="BDA26" s="3"/>
      <c r="BDB26" s="3"/>
      <c r="BDC26" s="3"/>
      <c r="BDD26" s="3"/>
      <c r="BDE26" s="3"/>
      <c r="BDF26" s="3"/>
      <c r="BDG26" s="3"/>
      <c r="BDH26" s="3"/>
      <c r="BDI26" s="3"/>
      <c r="BDJ26" s="3"/>
      <c r="BDK26" s="3"/>
      <c r="BDL26" s="3"/>
      <c r="BDM26" s="3"/>
      <c r="BDN26" s="3"/>
      <c r="BDO26" s="3"/>
      <c r="BDP26" s="3"/>
      <c r="BDQ26" s="3"/>
      <c r="BDR26" s="3"/>
      <c r="BDS26" s="3"/>
      <c r="BDT26" s="3"/>
      <c r="BDU26" s="3"/>
      <c r="BDV26" s="3"/>
      <c r="BDW26" s="3"/>
      <c r="BDX26" s="3"/>
      <c r="BDY26" s="3"/>
      <c r="BDZ26" s="3"/>
      <c r="BEA26" s="3"/>
      <c r="BEB26" s="3"/>
      <c r="BEC26" s="3"/>
      <c r="BED26" s="3"/>
      <c r="BEE26" s="3"/>
      <c r="BEF26" s="3"/>
      <c r="BEG26" s="3"/>
      <c r="BEH26" s="3"/>
      <c r="BEI26" s="3"/>
      <c r="BEJ26" s="3"/>
      <c r="BEK26" s="3"/>
      <c r="BEL26" s="3"/>
      <c r="BEM26" s="3"/>
      <c r="BEN26" s="3"/>
      <c r="BEO26" s="3"/>
      <c r="BEP26" s="3"/>
      <c r="BEQ26" s="3"/>
      <c r="BER26" s="3"/>
      <c r="BES26" s="3"/>
      <c r="BET26" s="3"/>
      <c r="BEU26" s="3"/>
      <c r="BEV26" s="3"/>
      <c r="BEW26" s="3"/>
      <c r="BEX26" s="3"/>
      <c r="BEY26" s="3"/>
      <c r="BEZ26" s="3"/>
      <c r="BFA26" s="3"/>
      <c r="BFB26" s="3"/>
      <c r="BFC26" s="3"/>
      <c r="BFD26" s="3"/>
      <c r="BFE26" s="3"/>
      <c r="BFF26" s="3"/>
      <c r="BFG26" s="3"/>
      <c r="BFH26" s="3"/>
      <c r="BFI26" s="3"/>
      <c r="BFJ26" s="3"/>
      <c r="BFK26" s="3"/>
      <c r="BFL26" s="3"/>
      <c r="BFM26" s="3"/>
      <c r="BFN26" s="3"/>
      <c r="BFO26" s="3"/>
      <c r="BFP26" s="3"/>
      <c r="BFQ26" s="3"/>
      <c r="BFR26" s="3"/>
      <c r="BFS26" s="3"/>
      <c r="BFT26" s="3"/>
      <c r="BFU26" s="3"/>
      <c r="BFV26" s="3"/>
      <c r="BFW26" s="3"/>
      <c r="BFX26" s="3"/>
      <c r="BFY26" s="3"/>
      <c r="BFZ26" s="3"/>
      <c r="BGA26" s="3"/>
      <c r="BGB26" s="3"/>
      <c r="BGC26" s="3"/>
      <c r="BGD26" s="3"/>
      <c r="BGE26" s="3"/>
      <c r="BGF26" s="3"/>
      <c r="BGG26" s="3"/>
      <c r="BGH26" s="3"/>
      <c r="BGI26" s="3"/>
      <c r="BGJ26" s="3"/>
      <c r="BGK26" s="3"/>
      <c r="BGL26" s="3"/>
      <c r="BGM26" s="3"/>
      <c r="BGN26" s="3"/>
      <c r="BGO26" s="3"/>
      <c r="BGP26" s="3"/>
      <c r="BGQ26" s="3"/>
      <c r="BGR26" s="3"/>
      <c r="BGS26" s="3"/>
      <c r="BGT26" s="3"/>
      <c r="BGU26" s="3"/>
      <c r="BGV26" s="3"/>
      <c r="BGW26" s="3"/>
      <c r="BGX26" s="3"/>
      <c r="BGY26" s="3"/>
      <c r="BGZ26" s="3"/>
      <c r="BHA26" s="3"/>
      <c r="BHB26" s="3"/>
      <c r="BHC26" s="3"/>
      <c r="BHD26" s="3"/>
      <c r="BHE26" s="3"/>
      <c r="BHF26" s="3"/>
      <c r="BHG26" s="3"/>
      <c r="BHH26" s="3"/>
      <c r="BHI26" s="3"/>
      <c r="BHJ26" s="3"/>
      <c r="BHK26" s="3"/>
      <c r="BHL26" s="3"/>
      <c r="BHM26" s="3"/>
      <c r="BHN26" s="3"/>
      <c r="BHO26" s="3"/>
      <c r="BHP26" s="3"/>
      <c r="BHQ26" s="3"/>
      <c r="BHR26" s="3"/>
      <c r="BHS26" s="3"/>
      <c r="BHT26" s="3"/>
      <c r="BHU26" s="3"/>
      <c r="BHV26" s="3"/>
      <c r="BHW26" s="3"/>
      <c r="BHX26" s="3"/>
      <c r="BHY26" s="3"/>
      <c r="BHZ26" s="3"/>
      <c r="BIA26" s="3"/>
      <c r="BIB26" s="3"/>
      <c r="BIC26" s="3"/>
      <c r="BID26" s="3"/>
      <c r="BIE26" s="3"/>
      <c r="BIF26" s="3"/>
      <c r="BIG26" s="3"/>
      <c r="BIH26" s="3"/>
      <c r="BII26" s="3"/>
      <c r="BIJ26" s="3"/>
      <c r="BIK26" s="3"/>
      <c r="BIL26" s="3"/>
      <c r="BIM26" s="3"/>
      <c r="BIN26" s="3"/>
      <c r="BIO26" s="3"/>
      <c r="BIP26" s="3"/>
      <c r="BIQ26" s="3"/>
      <c r="BIR26" s="3"/>
      <c r="BIS26" s="3"/>
      <c r="BIT26" s="3"/>
      <c r="BIU26" s="3"/>
      <c r="BIV26" s="3"/>
      <c r="BIW26" s="3"/>
      <c r="BIX26" s="3"/>
      <c r="BIY26" s="3"/>
      <c r="BIZ26" s="3"/>
      <c r="BJA26" s="3"/>
      <c r="BJB26" s="3"/>
      <c r="BJC26" s="3"/>
      <c r="BJD26" s="3"/>
      <c r="BJE26" s="3"/>
      <c r="BJF26" s="3"/>
      <c r="BJG26" s="3"/>
      <c r="BJH26" s="3"/>
      <c r="BJI26" s="3"/>
      <c r="BJJ26" s="3"/>
      <c r="BJK26" s="3"/>
      <c r="BJL26" s="3"/>
      <c r="BJM26" s="3"/>
      <c r="BJN26" s="3"/>
      <c r="BJO26" s="3"/>
      <c r="BJP26" s="3"/>
      <c r="BJQ26" s="3"/>
      <c r="BJR26" s="3"/>
      <c r="BJS26" s="3"/>
      <c r="BJT26" s="3"/>
      <c r="BJU26" s="3"/>
      <c r="BJV26" s="3"/>
      <c r="BJW26" s="3"/>
      <c r="BJX26" s="3"/>
      <c r="BJY26" s="3"/>
      <c r="BJZ26" s="3"/>
      <c r="BKA26" s="3"/>
      <c r="BKB26" s="3"/>
      <c r="BKC26" s="3"/>
      <c r="BKD26" s="3"/>
      <c r="BKE26" s="3"/>
      <c r="BKF26" s="3"/>
      <c r="BKG26" s="3"/>
      <c r="BKH26" s="3"/>
      <c r="BKI26" s="3"/>
      <c r="BKJ26" s="3"/>
      <c r="BKK26" s="3"/>
      <c r="BKL26" s="3"/>
      <c r="BKM26" s="3"/>
      <c r="BKN26" s="3"/>
      <c r="BKO26" s="3"/>
      <c r="BKP26" s="3"/>
      <c r="BKQ26" s="3"/>
      <c r="BKR26" s="3"/>
      <c r="BKS26" s="3"/>
      <c r="BKT26" s="3"/>
      <c r="BKU26" s="3"/>
      <c r="BKV26" s="3"/>
      <c r="BKW26" s="3"/>
      <c r="BKX26" s="3"/>
      <c r="BKY26" s="3"/>
      <c r="BKZ26" s="3"/>
      <c r="BLA26" s="3"/>
      <c r="BLB26" s="3"/>
      <c r="BLC26" s="3"/>
      <c r="BLD26" s="3"/>
      <c r="BLE26" s="3"/>
      <c r="BLF26" s="3"/>
      <c r="BLG26" s="3"/>
      <c r="BLH26" s="3"/>
      <c r="BLI26" s="3"/>
      <c r="BLJ26" s="3"/>
      <c r="BLK26" s="3"/>
      <c r="BLL26" s="3"/>
      <c r="BLM26" s="3"/>
      <c r="BLN26" s="3"/>
      <c r="BLO26" s="3"/>
      <c r="BLP26" s="3"/>
      <c r="BLQ26" s="3"/>
      <c r="BLR26" s="3"/>
      <c r="BLS26" s="3"/>
      <c r="BLT26" s="3"/>
      <c r="BLU26" s="3"/>
      <c r="BLV26" s="3"/>
      <c r="BLW26" s="3"/>
      <c r="BLX26" s="3"/>
      <c r="BLY26" s="3"/>
      <c r="BLZ26" s="3"/>
      <c r="BMA26" s="3"/>
      <c r="BMB26" s="3"/>
      <c r="BMC26" s="3"/>
      <c r="BMD26" s="3"/>
      <c r="BME26" s="3"/>
      <c r="BMF26" s="3"/>
      <c r="BMG26" s="3"/>
      <c r="BMH26" s="3"/>
      <c r="BMI26" s="3"/>
      <c r="BMJ26" s="3"/>
      <c r="BMK26" s="3"/>
      <c r="BML26" s="3"/>
      <c r="BMM26" s="3"/>
      <c r="BMN26" s="3"/>
      <c r="BMO26" s="3"/>
      <c r="BMP26" s="3"/>
      <c r="BMQ26" s="3"/>
      <c r="BMR26" s="3"/>
      <c r="BMS26" s="3"/>
      <c r="BMT26" s="3"/>
      <c r="BMU26" s="3"/>
      <c r="BMV26" s="3"/>
      <c r="BMW26" s="3"/>
      <c r="BMX26" s="3"/>
      <c r="BMY26" s="3"/>
      <c r="BMZ26" s="3"/>
      <c r="BNA26" s="3"/>
      <c r="BNB26" s="3"/>
      <c r="BNC26" s="3"/>
      <c r="BND26" s="3"/>
      <c r="BNE26" s="3"/>
      <c r="BNF26" s="3"/>
      <c r="BNG26" s="3"/>
      <c r="BNH26" s="3"/>
      <c r="BNI26" s="3"/>
      <c r="BNJ26" s="3"/>
      <c r="BNK26" s="3"/>
      <c r="BNL26" s="3"/>
      <c r="BNM26" s="3"/>
      <c r="BNN26" s="3"/>
      <c r="BNO26" s="3"/>
      <c r="BNP26" s="3"/>
      <c r="BNQ26" s="3"/>
      <c r="BNR26" s="3"/>
      <c r="BNS26" s="3"/>
      <c r="BNT26" s="3"/>
      <c r="BNU26" s="3"/>
      <c r="BNV26" s="3"/>
      <c r="BNW26" s="3"/>
      <c r="BNX26" s="3"/>
      <c r="BNY26" s="3"/>
      <c r="BNZ26" s="3"/>
      <c r="BOA26" s="3"/>
      <c r="BOB26" s="3"/>
      <c r="BOC26" s="3"/>
      <c r="BOD26" s="3"/>
      <c r="BOE26" s="3"/>
      <c r="BOF26" s="3"/>
      <c r="BOG26" s="3"/>
      <c r="BOH26" s="3"/>
      <c r="BOI26" s="3"/>
      <c r="BOJ26" s="3"/>
      <c r="BOK26" s="3"/>
      <c r="BOL26" s="3"/>
      <c r="BOM26" s="3"/>
      <c r="BON26" s="3"/>
      <c r="BOO26" s="3"/>
      <c r="BOP26" s="3"/>
      <c r="BOQ26" s="3"/>
      <c r="BOR26" s="3"/>
      <c r="BOS26" s="3"/>
      <c r="BOT26" s="3"/>
      <c r="BOU26" s="3"/>
      <c r="BOV26" s="3"/>
      <c r="BOW26" s="3"/>
      <c r="BOX26" s="3"/>
      <c r="BOY26" s="3"/>
      <c r="BOZ26" s="3"/>
      <c r="BPA26" s="3"/>
      <c r="BPB26" s="3"/>
      <c r="BPC26" s="3"/>
      <c r="BPD26" s="3"/>
      <c r="BPE26" s="3"/>
      <c r="BPF26" s="3"/>
      <c r="BPG26" s="3"/>
      <c r="BPH26" s="3"/>
      <c r="BPI26" s="3"/>
      <c r="BPJ26" s="3"/>
      <c r="BPK26" s="3"/>
      <c r="BPL26" s="3"/>
      <c r="BPM26" s="3"/>
      <c r="BPN26" s="3"/>
      <c r="BPO26" s="3"/>
      <c r="BPP26" s="3"/>
      <c r="BPQ26" s="3"/>
      <c r="BPR26" s="3"/>
      <c r="BPS26" s="3"/>
      <c r="BPT26" s="3"/>
      <c r="BPU26" s="3"/>
      <c r="BPV26" s="3"/>
      <c r="BPW26" s="3"/>
      <c r="BPX26" s="3"/>
      <c r="BPY26" s="3"/>
      <c r="BPZ26" s="3"/>
      <c r="BQA26" s="3"/>
      <c r="BQB26" s="3"/>
      <c r="BQC26" s="3"/>
      <c r="BQD26" s="3"/>
      <c r="BQE26" s="3"/>
      <c r="BQF26" s="3"/>
      <c r="BQG26" s="3"/>
      <c r="BQH26" s="3"/>
      <c r="BQI26" s="3"/>
      <c r="BQJ26" s="3"/>
      <c r="BQK26" s="3"/>
      <c r="BQL26" s="3"/>
      <c r="BQM26" s="3"/>
      <c r="BQN26" s="3"/>
      <c r="BQO26" s="3"/>
      <c r="BQP26" s="3"/>
      <c r="BQQ26" s="3"/>
      <c r="BQR26" s="3"/>
      <c r="BQS26" s="3"/>
      <c r="BQT26" s="3"/>
      <c r="BQU26" s="3"/>
      <c r="BQV26" s="3"/>
      <c r="BQW26" s="3"/>
      <c r="BQX26" s="3"/>
      <c r="BQY26" s="3"/>
      <c r="BQZ26" s="3"/>
      <c r="BRA26" s="3"/>
      <c r="BRB26" s="3"/>
      <c r="BRC26" s="3"/>
      <c r="BRD26" s="3"/>
      <c r="BRE26" s="3"/>
      <c r="BRF26" s="3"/>
      <c r="BRG26" s="3"/>
      <c r="BRH26" s="3"/>
      <c r="BRI26" s="3"/>
      <c r="BRJ26" s="3"/>
      <c r="BRK26" s="3"/>
      <c r="BRL26" s="3"/>
      <c r="BRM26" s="3"/>
      <c r="BRN26" s="3"/>
      <c r="BRO26" s="3"/>
      <c r="BRP26" s="3"/>
      <c r="BRQ26" s="3"/>
      <c r="BRR26" s="3"/>
      <c r="BRS26" s="3"/>
      <c r="BRT26" s="3"/>
      <c r="BRU26" s="3"/>
      <c r="BRV26" s="3"/>
      <c r="BRW26" s="3"/>
      <c r="BRX26" s="3"/>
      <c r="BRY26" s="3"/>
      <c r="BRZ26" s="3"/>
      <c r="BSA26" s="3"/>
      <c r="BSB26" s="3"/>
      <c r="BSC26" s="3"/>
      <c r="BSD26" s="3"/>
      <c r="BSE26" s="3"/>
      <c r="BSF26" s="3"/>
      <c r="BSG26" s="3"/>
      <c r="BSH26" s="3"/>
      <c r="BSI26" s="3"/>
      <c r="BSJ26" s="3"/>
      <c r="BSK26" s="3"/>
      <c r="BSL26" s="3"/>
      <c r="BSM26" s="3"/>
      <c r="BSN26" s="3"/>
      <c r="BSO26" s="3"/>
      <c r="BSP26" s="3"/>
      <c r="BSQ26" s="3"/>
      <c r="BSR26" s="3"/>
      <c r="BSS26" s="3"/>
      <c r="BST26" s="3"/>
      <c r="BSU26" s="3"/>
      <c r="BSV26" s="3"/>
      <c r="BSW26" s="3"/>
      <c r="BSX26" s="3"/>
      <c r="BSY26" s="3"/>
      <c r="BSZ26" s="3"/>
      <c r="BTA26" s="3"/>
      <c r="BTB26" s="3"/>
      <c r="BTC26" s="3"/>
      <c r="BTD26" s="3"/>
      <c r="BTE26" s="3"/>
      <c r="BTF26" s="3"/>
      <c r="BTG26" s="3"/>
      <c r="BTH26" s="3"/>
      <c r="BTI26" s="3"/>
      <c r="BTJ26" s="3"/>
      <c r="BTK26" s="3"/>
      <c r="BTL26" s="3"/>
      <c r="BTM26" s="3"/>
      <c r="BTN26" s="3"/>
      <c r="BTO26" s="3"/>
      <c r="BTP26" s="3"/>
      <c r="BTQ26" s="3"/>
      <c r="BTR26" s="3"/>
      <c r="BTS26" s="3"/>
      <c r="BTT26" s="3"/>
      <c r="BTU26" s="3"/>
      <c r="BTV26" s="3"/>
      <c r="BTW26" s="3"/>
      <c r="BTX26" s="3"/>
      <c r="BTY26" s="3"/>
      <c r="BTZ26" s="3"/>
      <c r="BUA26" s="3"/>
      <c r="BUB26" s="3"/>
      <c r="BUC26" s="3"/>
      <c r="BUD26" s="3"/>
      <c r="BUE26" s="3"/>
      <c r="BUF26" s="3"/>
      <c r="BUG26" s="3"/>
      <c r="BUH26" s="3"/>
      <c r="BUI26" s="3"/>
      <c r="BUJ26" s="3"/>
      <c r="BUK26" s="3"/>
      <c r="BUL26" s="3"/>
      <c r="BUM26" s="3"/>
      <c r="BUN26" s="3"/>
      <c r="BUO26" s="3"/>
      <c r="BUP26" s="3"/>
      <c r="BUQ26" s="3"/>
      <c r="BUR26" s="3"/>
      <c r="BUS26" s="3"/>
      <c r="BUT26" s="3"/>
      <c r="BUU26" s="3"/>
      <c r="BUV26" s="3"/>
      <c r="BUW26" s="3"/>
      <c r="BUX26" s="3"/>
      <c r="BUY26" s="3"/>
      <c r="BUZ26" s="3"/>
      <c r="BVA26" s="3"/>
      <c r="BVB26" s="3"/>
      <c r="BVC26" s="3"/>
      <c r="BVD26" s="3"/>
      <c r="BVE26" s="3"/>
      <c r="BVF26" s="3"/>
      <c r="BVG26" s="3"/>
      <c r="BVH26" s="3"/>
      <c r="BVI26" s="3"/>
      <c r="BVJ26" s="3"/>
      <c r="BVK26" s="3"/>
      <c r="BVL26" s="3"/>
      <c r="BVM26" s="3"/>
      <c r="BVN26" s="3"/>
      <c r="BVO26" s="3"/>
      <c r="BVP26" s="3"/>
      <c r="BVQ26" s="3"/>
      <c r="BVR26" s="3"/>
      <c r="BVS26" s="3"/>
      <c r="BVT26" s="3"/>
      <c r="BVU26" s="3"/>
      <c r="BVV26" s="3"/>
      <c r="BVW26" s="3"/>
      <c r="BVX26" s="3"/>
      <c r="BVY26" s="3"/>
      <c r="BVZ26" s="3"/>
      <c r="BWA26" s="3"/>
      <c r="BWB26" s="3"/>
      <c r="BWC26" s="3"/>
      <c r="BWD26" s="3"/>
      <c r="BWE26" s="3"/>
      <c r="BWF26" s="3"/>
      <c r="BWG26" s="3"/>
      <c r="BWH26" s="3"/>
      <c r="BWI26" s="3"/>
      <c r="BWJ26" s="3"/>
      <c r="BWK26" s="3"/>
      <c r="BWL26" s="3"/>
      <c r="BWM26" s="3"/>
      <c r="BWN26" s="3"/>
      <c r="BWO26" s="3"/>
      <c r="BWP26" s="3"/>
      <c r="BWQ26" s="3"/>
      <c r="BWR26" s="3"/>
      <c r="BWS26" s="3"/>
      <c r="BWT26" s="3"/>
      <c r="BWU26" s="3"/>
      <c r="BWV26" s="3"/>
      <c r="BWW26" s="3"/>
      <c r="BWX26" s="3"/>
      <c r="BWY26" s="3"/>
      <c r="BWZ26" s="3"/>
      <c r="BXA26" s="3"/>
      <c r="BXB26" s="3"/>
      <c r="BXC26" s="3"/>
      <c r="BXD26" s="3"/>
      <c r="BXE26" s="3"/>
      <c r="BXF26" s="3"/>
      <c r="BXG26" s="3"/>
      <c r="BXH26" s="3"/>
      <c r="BXI26" s="3"/>
      <c r="BXJ26" s="3"/>
      <c r="BXK26" s="3"/>
      <c r="BXL26" s="3"/>
      <c r="BXM26" s="3"/>
      <c r="BXN26" s="3"/>
      <c r="BXO26" s="3"/>
      <c r="BXP26" s="3"/>
      <c r="BXQ26" s="3"/>
      <c r="BXR26" s="3"/>
      <c r="BXS26" s="3"/>
      <c r="BXT26" s="3"/>
      <c r="BXU26" s="3"/>
      <c r="BXV26" s="3"/>
      <c r="BXW26" s="3"/>
      <c r="BXX26" s="3"/>
      <c r="BXY26" s="3"/>
      <c r="BXZ26" s="3"/>
      <c r="BYA26" s="3"/>
      <c r="BYB26" s="3"/>
      <c r="BYC26" s="3"/>
      <c r="BYD26" s="3"/>
      <c r="BYE26" s="3"/>
      <c r="BYF26" s="3"/>
      <c r="BYG26" s="3"/>
      <c r="BYH26" s="3"/>
      <c r="BYI26" s="3"/>
      <c r="BYJ26" s="3"/>
      <c r="BYK26" s="3"/>
      <c r="BYL26" s="3"/>
      <c r="BYM26" s="3"/>
      <c r="BYN26" s="3"/>
      <c r="BYO26" s="3"/>
      <c r="BYP26" s="3"/>
      <c r="BYQ26" s="3"/>
      <c r="BYR26" s="3"/>
      <c r="BYS26" s="3"/>
      <c r="BYT26" s="3"/>
      <c r="BYU26" s="3"/>
      <c r="BYV26" s="3"/>
      <c r="BYW26" s="3"/>
      <c r="BYX26" s="3"/>
      <c r="BYY26" s="3"/>
      <c r="BYZ26" s="3"/>
      <c r="BZA26" s="3"/>
      <c r="BZB26" s="3"/>
      <c r="BZC26" s="3"/>
      <c r="BZD26" s="3"/>
      <c r="BZE26" s="3"/>
      <c r="BZF26" s="3"/>
      <c r="BZG26" s="3"/>
      <c r="BZH26" s="3"/>
      <c r="BZI26" s="3"/>
      <c r="BZJ26" s="3"/>
      <c r="BZK26" s="3"/>
      <c r="BZL26" s="3"/>
      <c r="BZM26" s="3"/>
      <c r="BZN26" s="3"/>
      <c r="BZO26" s="3"/>
      <c r="BZP26" s="3"/>
      <c r="BZQ26" s="3"/>
      <c r="BZR26" s="3"/>
      <c r="BZS26" s="3"/>
      <c r="BZT26" s="3"/>
      <c r="BZU26" s="3"/>
      <c r="BZV26" s="3"/>
      <c r="BZW26" s="3"/>
      <c r="BZX26" s="3"/>
      <c r="BZY26" s="3"/>
      <c r="BZZ26" s="3"/>
      <c r="CAA26" s="3"/>
      <c r="CAB26" s="3"/>
      <c r="CAC26" s="3"/>
      <c r="CAD26" s="3"/>
      <c r="CAE26" s="3"/>
      <c r="CAF26" s="3"/>
      <c r="CAG26" s="3"/>
      <c r="CAH26" s="3"/>
      <c r="CAI26" s="3"/>
      <c r="CAJ26" s="3"/>
      <c r="CAK26" s="3"/>
      <c r="CAL26" s="3"/>
      <c r="CAM26" s="3"/>
      <c r="CAN26" s="3"/>
      <c r="CAO26" s="3"/>
      <c r="CAP26" s="3"/>
      <c r="CAQ26" s="3"/>
      <c r="CAR26" s="3"/>
      <c r="CAS26" s="3"/>
      <c r="CAT26" s="3"/>
      <c r="CAU26" s="3"/>
      <c r="CAV26" s="3"/>
      <c r="CAW26" s="3"/>
      <c r="CAX26" s="3"/>
      <c r="CAY26" s="3"/>
      <c r="CAZ26" s="3"/>
      <c r="CBA26" s="3"/>
      <c r="CBB26" s="3"/>
      <c r="CBC26" s="3"/>
      <c r="CBD26" s="3"/>
      <c r="CBE26" s="3"/>
      <c r="CBF26" s="3"/>
      <c r="CBG26" s="3"/>
      <c r="CBH26" s="3"/>
      <c r="CBI26" s="3"/>
      <c r="CBJ26" s="3"/>
      <c r="CBK26" s="3"/>
      <c r="CBL26" s="3"/>
      <c r="CBM26" s="3"/>
      <c r="CBN26" s="3"/>
      <c r="CBO26" s="3"/>
      <c r="CBP26" s="3"/>
      <c r="CBQ26" s="3"/>
      <c r="CBR26" s="3"/>
      <c r="CBS26" s="3"/>
      <c r="CBT26" s="3"/>
      <c r="CBU26" s="3"/>
      <c r="CBV26" s="3"/>
      <c r="CBW26" s="3"/>
      <c r="CBX26" s="3"/>
      <c r="CBY26" s="3"/>
      <c r="CBZ26" s="3"/>
      <c r="CCA26" s="3"/>
      <c r="CCB26" s="3"/>
      <c r="CCC26" s="3"/>
      <c r="CCD26" s="3"/>
      <c r="CCE26" s="3"/>
      <c r="CCF26" s="3"/>
      <c r="CCG26" s="3"/>
      <c r="CCH26" s="3"/>
      <c r="CCI26" s="3"/>
      <c r="CCJ26" s="3"/>
      <c r="CCK26" s="3"/>
      <c r="CCL26" s="3"/>
      <c r="CCM26" s="3"/>
      <c r="CCN26" s="3"/>
      <c r="CCO26" s="3"/>
      <c r="CCP26" s="3"/>
      <c r="CCQ26" s="3"/>
      <c r="CCR26" s="3"/>
      <c r="CCS26" s="3"/>
      <c r="CCT26" s="3"/>
      <c r="CCU26" s="3"/>
      <c r="CCV26" s="3"/>
      <c r="CCW26" s="3"/>
      <c r="CCX26" s="3"/>
      <c r="CCY26" s="3"/>
      <c r="CCZ26" s="3"/>
      <c r="CDA26" s="3"/>
      <c r="CDB26" s="3"/>
      <c r="CDC26" s="3"/>
      <c r="CDD26" s="3"/>
      <c r="CDE26" s="3"/>
      <c r="CDF26" s="3"/>
      <c r="CDG26" s="3"/>
      <c r="CDH26" s="3"/>
      <c r="CDI26" s="3"/>
      <c r="CDJ26" s="3"/>
      <c r="CDK26" s="3"/>
      <c r="CDL26" s="3"/>
      <c r="CDM26" s="3"/>
      <c r="CDN26" s="3"/>
      <c r="CDO26" s="3"/>
      <c r="CDP26" s="3"/>
      <c r="CDQ26" s="3"/>
      <c r="CDR26" s="3"/>
      <c r="CDS26" s="3"/>
      <c r="CDT26" s="3"/>
      <c r="CDU26" s="3"/>
      <c r="CDV26" s="3"/>
      <c r="CDW26" s="3"/>
      <c r="CDX26" s="3"/>
      <c r="CDY26" s="3"/>
      <c r="CDZ26" s="3"/>
      <c r="CEA26" s="3"/>
      <c r="CEB26" s="3"/>
      <c r="CEC26" s="3"/>
      <c r="CED26" s="3"/>
      <c r="CEE26" s="3"/>
      <c r="CEF26" s="3"/>
      <c r="CEG26" s="3"/>
      <c r="CEH26" s="3"/>
      <c r="CEI26" s="3"/>
      <c r="CEJ26" s="3"/>
      <c r="CEK26" s="3"/>
      <c r="CEL26" s="3"/>
      <c r="CEM26" s="3"/>
      <c r="CEN26" s="3"/>
      <c r="CEO26" s="3"/>
      <c r="CEP26" s="3"/>
      <c r="CEQ26" s="3"/>
      <c r="CER26" s="3"/>
      <c r="CES26" s="3"/>
      <c r="CET26" s="3"/>
      <c r="CEU26" s="3"/>
      <c r="CEV26" s="3"/>
      <c r="CEW26" s="3"/>
      <c r="CEX26" s="3"/>
      <c r="CEY26" s="3"/>
      <c r="CEZ26" s="3"/>
      <c r="CFA26" s="3"/>
      <c r="CFB26" s="3"/>
      <c r="CFC26" s="3"/>
      <c r="CFD26" s="3"/>
      <c r="CFE26" s="3"/>
      <c r="CFF26" s="3"/>
      <c r="CFG26" s="3"/>
      <c r="CFH26" s="3"/>
      <c r="CFI26" s="3"/>
      <c r="CFJ26" s="3"/>
      <c r="CFK26" s="3"/>
      <c r="CFL26" s="3"/>
      <c r="CFM26" s="3"/>
      <c r="CFN26" s="3"/>
      <c r="CFO26" s="3"/>
      <c r="CFP26" s="3"/>
      <c r="CFQ26" s="3"/>
      <c r="CFR26" s="3"/>
      <c r="CFS26" s="3"/>
      <c r="CFT26" s="3"/>
      <c r="CFU26" s="3"/>
      <c r="CFV26" s="3"/>
      <c r="CFW26" s="3"/>
      <c r="CFX26" s="3"/>
      <c r="CFY26" s="3"/>
      <c r="CFZ26" s="3"/>
      <c r="CGA26" s="3"/>
      <c r="CGB26" s="3"/>
      <c r="CGC26" s="3"/>
      <c r="CGD26" s="3"/>
      <c r="CGE26" s="3"/>
      <c r="CGF26" s="3"/>
      <c r="CGG26" s="3"/>
      <c r="CGH26" s="3"/>
      <c r="CGI26" s="3"/>
      <c r="CGJ26" s="3"/>
      <c r="CGK26" s="3"/>
      <c r="CGL26" s="3"/>
      <c r="CGM26" s="3"/>
      <c r="CGN26" s="3"/>
      <c r="CGO26" s="3"/>
      <c r="CGP26" s="3"/>
      <c r="CGQ26" s="3"/>
      <c r="CGR26" s="3"/>
      <c r="CGS26" s="3"/>
      <c r="CGT26" s="3"/>
      <c r="CGU26" s="3"/>
      <c r="CGV26" s="3"/>
      <c r="CGW26" s="3"/>
      <c r="CGX26" s="3"/>
      <c r="CGY26" s="3"/>
      <c r="CGZ26" s="3"/>
      <c r="CHA26" s="3"/>
      <c r="CHB26" s="3"/>
      <c r="CHC26" s="3"/>
      <c r="CHD26" s="3"/>
      <c r="CHE26" s="3"/>
      <c r="CHF26" s="3"/>
      <c r="CHG26" s="3"/>
      <c r="CHH26" s="3"/>
      <c r="CHI26" s="3"/>
      <c r="CHJ26" s="3"/>
      <c r="CHK26" s="3"/>
      <c r="CHL26" s="3"/>
      <c r="CHM26" s="3"/>
      <c r="CHN26" s="3"/>
      <c r="CHO26" s="3"/>
      <c r="CHP26" s="3"/>
      <c r="CHQ26" s="3"/>
      <c r="CHR26" s="3"/>
      <c r="CHS26" s="3"/>
      <c r="CHT26" s="3"/>
      <c r="CHU26" s="3"/>
      <c r="CHV26" s="3"/>
      <c r="CHW26" s="3"/>
      <c r="CHX26" s="3"/>
      <c r="CHY26" s="3"/>
      <c r="CHZ26" s="3"/>
      <c r="CIA26" s="3"/>
      <c r="CIB26" s="3"/>
      <c r="CIC26" s="3"/>
      <c r="CID26" s="3"/>
      <c r="CIE26" s="3"/>
      <c r="CIF26" s="3"/>
      <c r="CIG26" s="3"/>
      <c r="CIH26" s="3"/>
      <c r="CII26" s="3"/>
      <c r="CIJ26" s="3"/>
      <c r="CIK26" s="3"/>
      <c r="CIL26" s="3"/>
      <c r="CIM26" s="3"/>
      <c r="CIN26" s="3"/>
      <c r="CIO26" s="3"/>
      <c r="CIP26" s="3"/>
      <c r="CIQ26" s="3"/>
      <c r="CIR26" s="3"/>
      <c r="CIS26" s="3"/>
      <c r="CIT26" s="3"/>
      <c r="CIU26" s="3"/>
      <c r="CIV26" s="3"/>
      <c r="CIW26" s="3"/>
      <c r="CIX26" s="3"/>
      <c r="CIY26" s="3"/>
      <c r="CIZ26" s="3"/>
      <c r="CJA26" s="3"/>
      <c r="CJB26" s="3"/>
      <c r="CJC26" s="3"/>
      <c r="CJD26" s="3"/>
      <c r="CJE26" s="3"/>
      <c r="CJF26" s="3"/>
      <c r="CJG26" s="3"/>
      <c r="CJH26" s="3"/>
      <c r="CJI26" s="3"/>
      <c r="CJJ26" s="3"/>
      <c r="CJK26" s="3"/>
      <c r="CJL26" s="3"/>
      <c r="CJM26" s="3"/>
      <c r="CJN26" s="3"/>
      <c r="CJO26" s="3"/>
      <c r="CJP26" s="3"/>
      <c r="CJQ26" s="3"/>
      <c r="CJR26" s="3"/>
      <c r="CJS26" s="3"/>
      <c r="CJT26" s="3"/>
      <c r="CJU26" s="3"/>
      <c r="CJV26" s="3"/>
      <c r="CJW26" s="3"/>
      <c r="CJX26" s="3"/>
      <c r="CJY26" s="3"/>
      <c r="CJZ26" s="3"/>
      <c r="CKA26" s="3"/>
      <c r="CKB26" s="3"/>
      <c r="CKC26" s="3"/>
      <c r="CKD26" s="3"/>
      <c r="CKE26" s="3"/>
      <c r="CKF26" s="3"/>
      <c r="CKG26" s="3"/>
      <c r="CKH26" s="3"/>
      <c r="CKI26" s="3"/>
      <c r="CKJ26" s="3"/>
      <c r="CKK26" s="3"/>
      <c r="CKL26" s="3"/>
      <c r="CKM26" s="3"/>
      <c r="CKN26" s="3"/>
      <c r="CKO26" s="3"/>
      <c r="CKP26" s="3"/>
      <c r="CKQ26" s="3"/>
      <c r="CKR26" s="3"/>
      <c r="CKS26" s="3"/>
      <c r="CKT26" s="3"/>
      <c r="CKU26" s="3"/>
      <c r="CKV26" s="3"/>
      <c r="CKW26" s="3"/>
      <c r="CKX26" s="3"/>
      <c r="CKY26" s="3"/>
      <c r="CKZ26" s="3"/>
      <c r="CLA26" s="3"/>
      <c r="CLB26" s="3"/>
      <c r="CLC26" s="3"/>
      <c r="CLD26" s="3"/>
      <c r="CLE26" s="3"/>
      <c r="CLF26" s="3"/>
      <c r="CLG26" s="3"/>
      <c r="CLH26" s="3"/>
      <c r="CLI26" s="3"/>
      <c r="CLJ26" s="3"/>
      <c r="CLK26" s="3"/>
      <c r="CLL26" s="3"/>
      <c r="CLM26" s="3"/>
      <c r="CLN26" s="3"/>
      <c r="CLO26" s="3"/>
      <c r="CLP26" s="3"/>
      <c r="CLQ26" s="3"/>
      <c r="CLR26" s="3"/>
      <c r="CLS26" s="3"/>
      <c r="CLT26" s="3"/>
      <c r="CLU26" s="3"/>
      <c r="CLV26" s="3"/>
      <c r="CLW26" s="3"/>
      <c r="CLX26" s="3"/>
      <c r="CLY26" s="3"/>
      <c r="CLZ26" s="3"/>
      <c r="CMA26" s="3"/>
      <c r="CMB26" s="3"/>
      <c r="CMC26" s="3"/>
      <c r="CMD26" s="3"/>
      <c r="CME26" s="3"/>
      <c r="CMF26" s="3"/>
      <c r="CMG26" s="3"/>
      <c r="CMH26" s="3"/>
      <c r="CMI26" s="3"/>
      <c r="CMJ26" s="3"/>
      <c r="CMK26" s="3"/>
      <c r="CML26" s="3"/>
      <c r="CMM26" s="3"/>
      <c r="CMN26" s="3"/>
      <c r="CMO26" s="3"/>
      <c r="CMP26" s="3"/>
      <c r="CMQ26" s="3"/>
      <c r="CMR26" s="3"/>
      <c r="CMS26" s="3"/>
      <c r="CMT26" s="3"/>
      <c r="CMU26" s="3"/>
      <c r="CMV26" s="3"/>
      <c r="CMW26" s="3"/>
      <c r="CMX26" s="3"/>
      <c r="CMY26" s="3"/>
      <c r="CMZ26" s="3"/>
      <c r="CNA26" s="3"/>
      <c r="CNB26" s="3"/>
      <c r="CNC26" s="3"/>
      <c r="CND26" s="3"/>
      <c r="CNE26" s="3"/>
      <c r="CNF26" s="3"/>
      <c r="CNG26" s="3"/>
      <c r="CNH26" s="3"/>
      <c r="CNI26" s="3"/>
      <c r="CNJ26" s="3"/>
      <c r="CNK26" s="3"/>
      <c r="CNL26" s="3"/>
      <c r="CNM26" s="3"/>
      <c r="CNN26" s="3"/>
      <c r="CNO26" s="3"/>
      <c r="CNP26" s="3"/>
      <c r="CNQ26" s="3"/>
      <c r="CNR26" s="3"/>
      <c r="CNS26" s="3"/>
      <c r="CNT26" s="3"/>
      <c r="CNU26" s="3"/>
      <c r="CNV26" s="3"/>
      <c r="CNW26" s="3"/>
      <c r="CNX26" s="3"/>
      <c r="CNY26" s="3"/>
      <c r="CNZ26" s="3"/>
      <c r="COA26" s="3"/>
      <c r="COB26" s="3"/>
      <c r="COC26" s="3"/>
      <c r="COD26" s="3"/>
      <c r="COE26" s="3"/>
      <c r="COF26" s="3"/>
      <c r="COG26" s="3"/>
      <c r="COH26" s="3"/>
      <c r="COI26" s="3"/>
      <c r="COJ26" s="3"/>
      <c r="COK26" s="3"/>
      <c r="COL26" s="3"/>
      <c r="COM26" s="3"/>
      <c r="CON26" s="3"/>
      <c r="COO26" s="3"/>
      <c r="COP26" s="3"/>
      <c r="COQ26" s="3"/>
      <c r="COR26" s="3"/>
      <c r="COS26" s="3"/>
      <c r="COT26" s="3"/>
      <c r="COU26" s="3"/>
      <c r="COV26" s="3"/>
      <c r="COW26" s="3"/>
      <c r="COX26" s="3"/>
      <c r="COY26" s="3"/>
      <c r="COZ26" s="3"/>
      <c r="CPA26" s="3"/>
      <c r="CPB26" s="3"/>
      <c r="CPC26" s="3"/>
      <c r="CPD26" s="3"/>
      <c r="CPE26" s="3"/>
      <c r="CPF26" s="3"/>
      <c r="CPG26" s="3"/>
      <c r="CPH26" s="3"/>
      <c r="CPI26" s="3"/>
      <c r="CPJ26" s="3"/>
      <c r="CPK26" s="3"/>
      <c r="CPL26" s="3"/>
      <c r="CPM26" s="3"/>
      <c r="CPN26" s="3"/>
      <c r="CPO26" s="3"/>
      <c r="CPP26" s="3"/>
      <c r="CPQ26" s="3"/>
      <c r="CPR26" s="3"/>
      <c r="CPS26" s="3"/>
      <c r="CPT26" s="3"/>
      <c r="CPU26" s="3"/>
      <c r="CPV26" s="3"/>
      <c r="CPW26" s="3"/>
      <c r="CPX26" s="3"/>
      <c r="CPY26" s="3"/>
      <c r="CPZ26" s="3"/>
      <c r="CQA26" s="3"/>
      <c r="CQB26" s="3"/>
      <c r="CQC26" s="3"/>
      <c r="CQD26" s="3"/>
      <c r="CQE26" s="3"/>
      <c r="CQF26" s="3"/>
      <c r="CQG26" s="3"/>
      <c r="CQH26" s="3"/>
      <c r="CQI26" s="3"/>
      <c r="CQJ26" s="3"/>
      <c r="CQK26" s="3"/>
      <c r="CQL26" s="3"/>
      <c r="CQM26" s="3"/>
      <c r="CQN26" s="3"/>
      <c r="CQO26" s="3"/>
      <c r="CQP26" s="3"/>
      <c r="CQQ26" s="3"/>
      <c r="CQR26" s="3"/>
      <c r="CQS26" s="3"/>
      <c r="CQT26" s="3"/>
      <c r="CQU26" s="3"/>
      <c r="CQV26" s="3"/>
      <c r="CQW26" s="3"/>
      <c r="CQX26" s="3"/>
      <c r="CQY26" s="3"/>
      <c r="CQZ26" s="3"/>
      <c r="CRA26" s="3"/>
      <c r="CRB26" s="3"/>
      <c r="CRC26" s="3"/>
      <c r="CRD26" s="3"/>
      <c r="CRE26" s="3"/>
      <c r="CRF26" s="3"/>
      <c r="CRG26" s="3"/>
      <c r="CRH26" s="3"/>
      <c r="CRI26" s="3"/>
      <c r="CRJ26" s="3"/>
      <c r="CRK26" s="3"/>
      <c r="CRL26" s="3"/>
      <c r="CRM26" s="3"/>
      <c r="CRN26" s="3"/>
      <c r="CRO26" s="3"/>
      <c r="CRP26" s="3"/>
      <c r="CRQ26" s="3"/>
      <c r="CRR26" s="3"/>
      <c r="CRS26" s="3"/>
      <c r="CRT26" s="3"/>
      <c r="CRU26" s="3"/>
      <c r="CRV26" s="3"/>
      <c r="CRW26" s="3"/>
      <c r="CRX26" s="3"/>
      <c r="CRY26" s="3"/>
      <c r="CRZ26" s="3"/>
      <c r="CSA26" s="3"/>
      <c r="CSB26" s="3"/>
      <c r="CSC26" s="3"/>
      <c r="CSD26" s="3"/>
      <c r="CSE26" s="3"/>
      <c r="CSF26" s="3"/>
      <c r="CSG26" s="3"/>
      <c r="CSH26" s="3"/>
      <c r="CSI26" s="3"/>
      <c r="CSJ26" s="3"/>
      <c r="CSK26" s="3"/>
      <c r="CSL26" s="3"/>
      <c r="CSM26" s="3"/>
      <c r="CSN26" s="3"/>
      <c r="CSO26" s="3"/>
      <c r="CSP26" s="3"/>
      <c r="CSQ26" s="3"/>
      <c r="CSR26" s="3"/>
      <c r="CSS26" s="3"/>
      <c r="CST26" s="3"/>
      <c r="CSU26" s="3"/>
      <c r="CSV26" s="3"/>
      <c r="CSW26" s="3"/>
      <c r="CSX26" s="3"/>
      <c r="CSY26" s="3"/>
      <c r="CSZ26" s="3"/>
      <c r="CTA26" s="3"/>
      <c r="CTB26" s="3"/>
      <c r="CTC26" s="3"/>
      <c r="CTD26" s="3"/>
      <c r="CTE26" s="3"/>
      <c r="CTF26" s="3"/>
      <c r="CTG26" s="3"/>
      <c r="CTH26" s="3"/>
      <c r="CTI26" s="3"/>
      <c r="CTJ26" s="3"/>
      <c r="CTK26" s="3"/>
      <c r="CTL26" s="3"/>
      <c r="CTM26" s="3"/>
      <c r="CTN26" s="3"/>
      <c r="CTO26" s="3"/>
      <c r="CTP26" s="3"/>
      <c r="CTQ26" s="3"/>
      <c r="CTR26" s="3"/>
      <c r="CTS26" s="3"/>
      <c r="CTT26" s="3"/>
      <c r="CTU26" s="3"/>
      <c r="CTV26" s="3"/>
      <c r="CTW26" s="3"/>
      <c r="CTX26" s="3"/>
      <c r="CTY26" s="3"/>
      <c r="CTZ26" s="3"/>
      <c r="CUA26" s="3"/>
      <c r="CUB26" s="3"/>
      <c r="CUC26" s="3"/>
      <c r="CUD26" s="3"/>
      <c r="CUE26" s="3"/>
      <c r="CUF26" s="3"/>
      <c r="CUG26" s="3"/>
      <c r="CUH26" s="3"/>
      <c r="CUI26" s="3"/>
      <c r="CUJ26" s="3"/>
      <c r="CUK26" s="3"/>
      <c r="CUL26" s="3"/>
      <c r="CUM26" s="3"/>
      <c r="CUN26" s="3"/>
      <c r="CUO26" s="3"/>
      <c r="CUP26" s="3"/>
      <c r="CUQ26" s="3"/>
      <c r="CUR26" s="3"/>
      <c r="CUS26" s="3"/>
      <c r="CUT26" s="3"/>
      <c r="CUU26" s="3"/>
      <c r="CUV26" s="3"/>
      <c r="CUW26" s="3"/>
      <c r="CUX26" s="3"/>
      <c r="CUY26" s="3"/>
      <c r="CUZ26" s="3"/>
      <c r="CVA26" s="3"/>
      <c r="CVB26" s="3"/>
      <c r="CVC26" s="3"/>
      <c r="CVD26" s="3"/>
      <c r="CVE26" s="3"/>
      <c r="CVF26" s="3"/>
      <c r="CVG26" s="3"/>
      <c r="CVH26" s="3"/>
      <c r="CVI26" s="3"/>
      <c r="CVJ26" s="3"/>
      <c r="CVK26" s="3"/>
      <c r="CVL26" s="3"/>
      <c r="CVM26" s="3"/>
      <c r="CVN26" s="3"/>
      <c r="CVO26" s="3"/>
      <c r="CVP26" s="3"/>
      <c r="CVQ26" s="3"/>
      <c r="CVR26" s="3"/>
      <c r="CVS26" s="3"/>
      <c r="CVT26" s="3"/>
      <c r="CVU26" s="3"/>
      <c r="CVV26" s="3"/>
      <c r="CVW26" s="3"/>
      <c r="CVX26" s="3"/>
      <c r="CVY26" s="3"/>
      <c r="CVZ26" s="3"/>
      <c r="CWA26" s="3"/>
      <c r="CWB26" s="3"/>
      <c r="CWC26" s="3"/>
      <c r="CWD26" s="3"/>
      <c r="CWE26" s="3"/>
      <c r="CWF26" s="3"/>
      <c r="CWG26" s="3"/>
      <c r="CWH26" s="3"/>
      <c r="CWI26" s="3"/>
      <c r="CWJ26" s="3"/>
      <c r="CWK26" s="3"/>
      <c r="CWL26" s="3"/>
      <c r="CWM26" s="3"/>
      <c r="CWN26" s="3"/>
      <c r="CWO26" s="3"/>
      <c r="CWP26" s="3"/>
      <c r="CWQ26" s="3"/>
      <c r="CWR26" s="3"/>
      <c r="CWS26" s="3"/>
      <c r="CWT26" s="3"/>
      <c r="CWU26" s="3"/>
      <c r="CWV26" s="3"/>
      <c r="CWW26" s="3"/>
      <c r="CWX26" s="3"/>
      <c r="CWY26" s="3"/>
      <c r="CWZ26" s="3"/>
      <c r="CXA26" s="3"/>
      <c r="CXB26" s="3"/>
      <c r="CXC26" s="3"/>
      <c r="CXD26" s="3"/>
      <c r="CXE26" s="3"/>
      <c r="CXF26" s="3"/>
      <c r="CXG26" s="3"/>
      <c r="CXH26" s="3"/>
      <c r="CXI26" s="3"/>
      <c r="CXJ26" s="3"/>
      <c r="CXK26" s="3"/>
      <c r="CXL26" s="3"/>
      <c r="CXM26" s="3"/>
      <c r="CXN26" s="3"/>
      <c r="CXO26" s="3"/>
      <c r="CXP26" s="3"/>
      <c r="CXQ26" s="3"/>
      <c r="CXR26" s="3"/>
      <c r="CXS26" s="3"/>
      <c r="CXT26" s="3"/>
      <c r="CXU26" s="3"/>
      <c r="CXV26" s="3"/>
      <c r="CXW26" s="3"/>
      <c r="CXX26" s="3"/>
      <c r="CXY26" s="3"/>
      <c r="CXZ26" s="3"/>
      <c r="CYA26" s="3"/>
      <c r="CYB26" s="3"/>
      <c r="CYC26" s="3"/>
      <c r="CYD26" s="3"/>
      <c r="CYE26" s="3"/>
      <c r="CYF26" s="3"/>
      <c r="CYG26" s="3"/>
      <c r="CYH26" s="3"/>
      <c r="CYI26" s="3"/>
      <c r="CYJ26" s="3"/>
      <c r="CYK26" s="3"/>
      <c r="CYL26" s="3"/>
      <c r="CYM26" s="3"/>
      <c r="CYN26" s="3"/>
      <c r="CYO26" s="3"/>
      <c r="CYP26" s="3"/>
      <c r="CYQ26" s="3"/>
      <c r="CYR26" s="3"/>
      <c r="CYS26" s="3"/>
      <c r="CYT26" s="3"/>
      <c r="CYU26" s="3"/>
      <c r="CYV26" s="3"/>
      <c r="CYW26" s="3"/>
      <c r="CYX26" s="3"/>
      <c r="CYY26" s="3"/>
      <c r="CYZ26" s="3"/>
      <c r="CZA26" s="3"/>
      <c r="CZB26" s="3"/>
      <c r="CZC26" s="3"/>
      <c r="CZD26" s="3"/>
      <c r="CZE26" s="3"/>
      <c r="CZF26" s="3"/>
      <c r="CZG26" s="3"/>
      <c r="CZH26" s="3"/>
      <c r="CZI26" s="3"/>
      <c r="CZJ26" s="3"/>
      <c r="CZK26" s="3"/>
      <c r="CZL26" s="3"/>
      <c r="CZM26" s="3"/>
      <c r="CZN26" s="3"/>
      <c r="CZO26" s="3"/>
      <c r="CZP26" s="3"/>
      <c r="CZQ26" s="3"/>
      <c r="CZR26" s="3"/>
      <c r="CZS26" s="3"/>
      <c r="CZT26" s="3"/>
      <c r="CZU26" s="3"/>
      <c r="CZV26" s="3"/>
      <c r="CZW26" s="3"/>
      <c r="CZX26" s="3"/>
      <c r="CZY26" s="3"/>
      <c r="CZZ26" s="3"/>
      <c r="DAA26" s="3"/>
      <c r="DAB26" s="3"/>
      <c r="DAC26" s="3"/>
      <c r="DAD26" s="3"/>
      <c r="DAE26" s="3"/>
      <c r="DAF26" s="3"/>
      <c r="DAG26" s="3"/>
      <c r="DAH26" s="3"/>
      <c r="DAI26" s="3"/>
      <c r="DAJ26" s="3"/>
      <c r="DAK26" s="3"/>
      <c r="DAL26" s="3"/>
      <c r="DAM26" s="3"/>
      <c r="DAN26" s="3"/>
      <c r="DAO26" s="3"/>
      <c r="DAP26" s="3"/>
      <c r="DAQ26" s="3"/>
      <c r="DAR26" s="3"/>
      <c r="DAS26" s="3"/>
      <c r="DAT26" s="3"/>
      <c r="DAU26" s="3"/>
      <c r="DAV26" s="3"/>
      <c r="DAW26" s="3"/>
      <c r="DAX26" s="3"/>
      <c r="DAY26" s="3"/>
      <c r="DAZ26" s="3"/>
      <c r="DBA26" s="3"/>
      <c r="DBB26" s="3"/>
      <c r="DBC26" s="3"/>
      <c r="DBD26" s="3"/>
      <c r="DBE26" s="3"/>
      <c r="DBF26" s="3"/>
      <c r="DBG26" s="3"/>
      <c r="DBH26" s="3"/>
      <c r="DBI26" s="3"/>
      <c r="DBJ26" s="3"/>
      <c r="DBK26" s="3"/>
      <c r="DBL26" s="3"/>
      <c r="DBM26" s="3"/>
      <c r="DBN26" s="3"/>
      <c r="DBO26" s="3"/>
      <c r="DBP26" s="3"/>
      <c r="DBQ26" s="3"/>
      <c r="DBR26" s="3"/>
      <c r="DBS26" s="3"/>
      <c r="DBT26" s="3"/>
      <c r="DBU26" s="3"/>
      <c r="DBV26" s="3"/>
      <c r="DBW26" s="3"/>
      <c r="DBX26" s="3"/>
      <c r="DBY26" s="3"/>
      <c r="DBZ26" s="3"/>
      <c r="DCA26" s="3"/>
      <c r="DCB26" s="3"/>
      <c r="DCC26" s="3"/>
      <c r="DCD26" s="3"/>
      <c r="DCE26" s="3"/>
      <c r="DCF26" s="3"/>
      <c r="DCG26" s="3"/>
      <c r="DCH26" s="3"/>
      <c r="DCI26" s="3"/>
      <c r="DCJ26" s="3"/>
      <c r="DCK26" s="3"/>
      <c r="DCL26" s="3"/>
      <c r="DCM26" s="3"/>
      <c r="DCN26" s="3"/>
      <c r="DCO26" s="3"/>
      <c r="DCP26" s="3"/>
      <c r="DCQ26" s="3"/>
      <c r="DCR26" s="3"/>
      <c r="DCS26" s="3"/>
      <c r="DCT26" s="3"/>
      <c r="DCU26" s="3"/>
      <c r="DCV26" s="3"/>
      <c r="DCW26" s="3"/>
      <c r="DCX26" s="3"/>
      <c r="DCY26" s="3"/>
      <c r="DCZ26" s="3"/>
      <c r="DDA26" s="3"/>
      <c r="DDB26" s="3"/>
      <c r="DDC26" s="3"/>
      <c r="DDD26" s="3"/>
      <c r="DDE26" s="3"/>
      <c r="DDF26" s="3"/>
      <c r="DDG26" s="3"/>
      <c r="DDH26" s="3"/>
      <c r="DDI26" s="3"/>
      <c r="DDJ26" s="3"/>
      <c r="DDK26" s="3"/>
      <c r="DDL26" s="3"/>
      <c r="DDM26" s="3"/>
      <c r="DDN26" s="3"/>
      <c r="DDO26" s="3"/>
      <c r="DDP26" s="3"/>
      <c r="DDQ26" s="3"/>
      <c r="DDR26" s="3"/>
      <c r="DDS26" s="3"/>
      <c r="DDT26" s="3"/>
      <c r="DDU26" s="3"/>
      <c r="DDV26" s="3"/>
      <c r="DDW26" s="3"/>
      <c r="DDX26" s="3"/>
      <c r="DDY26" s="3"/>
      <c r="DDZ26" s="3"/>
      <c r="DEA26" s="3"/>
      <c r="DEB26" s="3"/>
      <c r="DEC26" s="3"/>
      <c r="DED26" s="3"/>
      <c r="DEE26" s="3"/>
      <c r="DEF26" s="3"/>
      <c r="DEG26" s="3"/>
      <c r="DEH26" s="3"/>
      <c r="DEI26" s="3"/>
      <c r="DEJ26" s="3"/>
      <c r="DEK26" s="3"/>
      <c r="DEL26" s="3"/>
      <c r="DEM26" s="3"/>
      <c r="DEN26" s="3"/>
      <c r="DEO26" s="3"/>
      <c r="DEP26" s="3"/>
      <c r="DEQ26" s="3"/>
      <c r="DER26" s="3"/>
      <c r="DES26" s="3"/>
      <c r="DET26" s="3"/>
      <c r="DEU26" s="3"/>
      <c r="DEV26" s="3"/>
      <c r="DEW26" s="3"/>
      <c r="DEX26" s="3"/>
      <c r="DEY26" s="3"/>
      <c r="DEZ26" s="3"/>
      <c r="DFA26" s="3"/>
      <c r="DFB26" s="3"/>
      <c r="DFC26" s="3"/>
      <c r="DFD26" s="3"/>
      <c r="DFE26" s="3"/>
      <c r="DFF26" s="3"/>
      <c r="DFG26" s="3"/>
      <c r="DFH26" s="3"/>
      <c r="DFI26" s="3"/>
      <c r="DFJ26" s="3"/>
      <c r="DFK26" s="3"/>
      <c r="DFL26" s="3"/>
      <c r="DFM26" s="3"/>
      <c r="DFN26" s="3"/>
      <c r="DFO26" s="3"/>
      <c r="DFP26" s="3"/>
      <c r="DFQ26" s="3"/>
      <c r="DFR26" s="3"/>
      <c r="DFS26" s="3"/>
      <c r="DFT26" s="3"/>
      <c r="DFU26" s="3"/>
      <c r="DFV26" s="3"/>
      <c r="DFW26" s="3"/>
      <c r="DFX26" s="3"/>
      <c r="DFY26" s="3"/>
      <c r="DFZ26" s="3"/>
      <c r="DGA26" s="3"/>
      <c r="DGB26" s="3"/>
      <c r="DGC26" s="3"/>
      <c r="DGD26" s="3"/>
      <c r="DGE26" s="3"/>
      <c r="DGF26" s="3"/>
      <c r="DGG26" s="3"/>
      <c r="DGH26" s="3"/>
      <c r="DGI26" s="3"/>
      <c r="DGJ26" s="3"/>
      <c r="DGK26" s="3"/>
      <c r="DGL26" s="3"/>
      <c r="DGM26" s="3"/>
      <c r="DGN26" s="3"/>
      <c r="DGO26" s="3"/>
      <c r="DGP26" s="3"/>
      <c r="DGQ26" s="3"/>
      <c r="DGR26" s="3"/>
      <c r="DGS26" s="3"/>
      <c r="DGT26" s="3"/>
      <c r="DGU26" s="3"/>
      <c r="DGV26" s="3"/>
      <c r="DGW26" s="3"/>
      <c r="DGX26" s="3"/>
      <c r="DGY26" s="3"/>
      <c r="DGZ26" s="3"/>
      <c r="DHA26" s="3"/>
      <c r="DHB26" s="3"/>
      <c r="DHC26" s="3"/>
      <c r="DHD26" s="3"/>
      <c r="DHE26" s="3"/>
      <c r="DHF26" s="3"/>
      <c r="DHG26" s="3"/>
      <c r="DHH26" s="3"/>
      <c r="DHI26" s="3"/>
      <c r="DHJ26" s="3"/>
      <c r="DHK26" s="3"/>
      <c r="DHL26" s="3"/>
      <c r="DHM26" s="3"/>
      <c r="DHN26" s="3"/>
      <c r="DHO26" s="3"/>
      <c r="DHP26" s="3"/>
      <c r="DHQ26" s="3"/>
      <c r="DHR26" s="3"/>
      <c r="DHS26" s="3"/>
      <c r="DHT26" s="3"/>
      <c r="DHU26" s="3"/>
      <c r="DHV26" s="3"/>
      <c r="DHW26" s="3"/>
      <c r="DHX26" s="3"/>
      <c r="DHY26" s="3"/>
      <c r="DHZ26" s="3"/>
      <c r="DIA26" s="3"/>
      <c r="DIB26" s="3"/>
      <c r="DIC26" s="3"/>
      <c r="DID26" s="3"/>
      <c r="DIE26" s="3"/>
      <c r="DIF26" s="3"/>
      <c r="DIG26" s="3"/>
      <c r="DIH26" s="3"/>
      <c r="DII26" s="3"/>
      <c r="DIJ26" s="3"/>
      <c r="DIK26" s="3"/>
      <c r="DIL26" s="3"/>
      <c r="DIM26" s="3"/>
      <c r="DIN26" s="3"/>
      <c r="DIO26" s="3"/>
      <c r="DIP26" s="3"/>
      <c r="DIQ26" s="3"/>
      <c r="DIR26" s="3"/>
      <c r="DIS26" s="3"/>
      <c r="DIT26" s="3"/>
      <c r="DIU26" s="3"/>
      <c r="DIV26" s="3"/>
      <c r="DIW26" s="3"/>
      <c r="DIX26" s="3"/>
      <c r="DIY26" s="3"/>
      <c r="DIZ26" s="3"/>
      <c r="DJA26" s="3"/>
      <c r="DJB26" s="3"/>
      <c r="DJC26" s="3"/>
      <c r="DJD26" s="3"/>
      <c r="DJE26" s="3"/>
      <c r="DJF26" s="3"/>
      <c r="DJG26" s="3"/>
      <c r="DJH26" s="3"/>
      <c r="DJI26" s="3"/>
      <c r="DJJ26" s="3"/>
      <c r="DJK26" s="3"/>
      <c r="DJL26" s="3"/>
      <c r="DJM26" s="3"/>
      <c r="DJN26" s="3"/>
      <c r="DJO26" s="3"/>
      <c r="DJP26" s="3"/>
      <c r="DJQ26" s="3"/>
      <c r="DJR26" s="3"/>
      <c r="DJS26" s="3"/>
      <c r="DJT26" s="3"/>
      <c r="DJU26" s="3"/>
      <c r="DJV26" s="3"/>
      <c r="DJW26" s="3"/>
      <c r="DJX26" s="3"/>
      <c r="DJY26" s="3"/>
      <c r="DJZ26" s="3"/>
      <c r="DKA26" s="3"/>
      <c r="DKB26" s="3"/>
      <c r="DKC26" s="3"/>
      <c r="DKD26" s="3"/>
      <c r="DKE26" s="3"/>
      <c r="DKF26" s="3"/>
      <c r="DKG26" s="3"/>
      <c r="DKH26" s="3"/>
      <c r="DKI26" s="3"/>
      <c r="DKJ26" s="3"/>
      <c r="DKK26" s="3"/>
      <c r="DKL26" s="3"/>
      <c r="DKM26" s="3"/>
      <c r="DKN26" s="3"/>
      <c r="DKO26" s="3"/>
      <c r="DKP26" s="3"/>
      <c r="DKQ26" s="3"/>
      <c r="DKR26" s="3"/>
      <c r="DKS26" s="3"/>
      <c r="DKT26" s="3"/>
      <c r="DKU26" s="3"/>
      <c r="DKV26" s="3"/>
      <c r="DKW26" s="3"/>
      <c r="DKX26" s="3"/>
      <c r="DKY26" s="3"/>
      <c r="DKZ26" s="3"/>
      <c r="DLA26" s="3"/>
      <c r="DLB26" s="3"/>
      <c r="DLC26" s="3"/>
      <c r="DLD26" s="3"/>
      <c r="DLE26" s="3"/>
      <c r="DLF26" s="3"/>
      <c r="DLG26" s="3"/>
      <c r="DLH26" s="3"/>
      <c r="DLI26" s="3"/>
      <c r="DLJ26" s="3"/>
      <c r="DLK26" s="3"/>
      <c r="DLL26" s="3"/>
      <c r="DLM26" s="3"/>
      <c r="DLN26" s="3"/>
      <c r="DLO26" s="3"/>
      <c r="DLP26" s="3"/>
      <c r="DLQ26" s="3"/>
      <c r="DLR26" s="3"/>
      <c r="DLS26" s="3"/>
      <c r="DLT26" s="3"/>
      <c r="DLU26" s="3"/>
      <c r="DLV26" s="3"/>
      <c r="DLW26" s="3"/>
      <c r="DLX26" s="3"/>
      <c r="DLY26" s="3"/>
      <c r="DLZ26" s="3"/>
      <c r="DMA26" s="3"/>
      <c r="DMB26" s="3"/>
      <c r="DMC26" s="3"/>
      <c r="DMD26" s="3"/>
      <c r="DME26" s="3"/>
      <c r="DMF26" s="3"/>
      <c r="DMG26" s="3"/>
      <c r="DMH26" s="3"/>
      <c r="DMI26" s="3"/>
      <c r="DMJ26" s="3"/>
      <c r="DMK26" s="3"/>
      <c r="DML26" s="3"/>
      <c r="DMM26" s="3"/>
      <c r="DMN26" s="3"/>
      <c r="DMO26" s="3"/>
      <c r="DMP26" s="3"/>
      <c r="DMQ26" s="3"/>
      <c r="DMR26" s="3"/>
      <c r="DMS26" s="3"/>
      <c r="DMT26" s="3"/>
      <c r="DMU26" s="3"/>
      <c r="DMV26" s="3"/>
      <c r="DMW26" s="3"/>
      <c r="DMX26" s="3"/>
      <c r="DMY26" s="3"/>
      <c r="DMZ26" s="3"/>
      <c r="DNA26" s="3"/>
      <c r="DNB26" s="3"/>
      <c r="DNC26" s="3"/>
      <c r="DND26" s="3"/>
      <c r="DNE26" s="3"/>
      <c r="DNF26" s="3"/>
      <c r="DNG26" s="3"/>
      <c r="DNH26" s="3"/>
      <c r="DNI26" s="3"/>
      <c r="DNJ26" s="3"/>
      <c r="DNK26" s="3"/>
      <c r="DNL26" s="3"/>
      <c r="DNM26" s="3"/>
      <c r="DNN26" s="3"/>
      <c r="DNO26" s="3"/>
      <c r="DNP26" s="3"/>
      <c r="DNQ26" s="3"/>
      <c r="DNR26" s="3"/>
      <c r="DNS26" s="3"/>
      <c r="DNT26" s="3"/>
      <c r="DNU26" s="3"/>
      <c r="DNV26" s="3"/>
      <c r="DNW26" s="3"/>
      <c r="DNX26" s="3"/>
      <c r="DNY26" s="3"/>
      <c r="DNZ26" s="3"/>
      <c r="DOA26" s="3"/>
      <c r="DOB26" s="3"/>
      <c r="DOC26" s="3"/>
      <c r="DOD26" s="3"/>
      <c r="DOE26" s="3"/>
      <c r="DOF26" s="3"/>
      <c r="DOG26" s="3"/>
      <c r="DOH26" s="3"/>
      <c r="DOI26" s="3"/>
      <c r="DOJ26" s="3"/>
      <c r="DOK26" s="3"/>
      <c r="DOL26" s="3"/>
      <c r="DOM26" s="3"/>
      <c r="DON26" s="3"/>
      <c r="DOO26" s="3"/>
      <c r="DOP26" s="3"/>
      <c r="DOQ26" s="3"/>
      <c r="DOR26" s="3"/>
      <c r="DOS26" s="3"/>
      <c r="DOT26" s="3"/>
      <c r="DOU26" s="3"/>
      <c r="DOV26" s="3"/>
      <c r="DOW26" s="3"/>
      <c r="DOX26" s="3"/>
      <c r="DOY26" s="3"/>
      <c r="DOZ26" s="3"/>
      <c r="DPA26" s="3"/>
      <c r="DPB26" s="3"/>
      <c r="DPC26" s="3"/>
      <c r="DPD26" s="3"/>
      <c r="DPE26" s="3"/>
      <c r="DPF26" s="3"/>
      <c r="DPG26" s="3"/>
      <c r="DPH26" s="3"/>
      <c r="DPI26" s="3"/>
      <c r="DPJ26" s="3"/>
      <c r="DPK26" s="3"/>
      <c r="DPL26" s="3"/>
      <c r="DPM26" s="3"/>
      <c r="DPN26" s="3"/>
      <c r="DPO26" s="3"/>
      <c r="DPP26" s="3"/>
      <c r="DPQ26" s="3"/>
      <c r="DPR26" s="3"/>
      <c r="DPS26" s="3"/>
      <c r="DPT26" s="3"/>
      <c r="DPU26" s="3"/>
      <c r="DPV26" s="3"/>
      <c r="DPW26" s="3"/>
      <c r="DPX26" s="3"/>
      <c r="DPY26" s="3"/>
      <c r="DPZ26" s="3"/>
      <c r="DQA26" s="3"/>
      <c r="DQB26" s="3"/>
      <c r="DQC26" s="3"/>
      <c r="DQD26" s="3"/>
      <c r="DQE26" s="3"/>
      <c r="DQF26" s="3"/>
      <c r="DQG26" s="3"/>
      <c r="DQH26" s="3"/>
      <c r="DQI26" s="3"/>
      <c r="DQJ26" s="3"/>
      <c r="DQK26" s="3"/>
      <c r="DQL26" s="3"/>
      <c r="DQM26" s="3"/>
      <c r="DQN26" s="3"/>
      <c r="DQO26" s="3"/>
      <c r="DQP26" s="3"/>
      <c r="DQQ26" s="3"/>
      <c r="DQR26" s="3"/>
      <c r="DQS26" s="3"/>
      <c r="DQT26" s="3"/>
      <c r="DQU26" s="3"/>
      <c r="DQV26" s="3"/>
      <c r="DQW26" s="3"/>
      <c r="DQX26" s="3"/>
      <c r="DQY26" s="3"/>
      <c r="DQZ26" s="3"/>
      <c r="DRA26" s="3"/>
      <c r="DRB26" s="3"/>
      <c r="DRC26" s="3"/>
      <c r="DRD26" s="3"/>
      <c r="DRE26" s="3"/>
      <c r="DRF26" s="3"/>
      <c r="DRG26" s="3"/>
      <c r="DRH26" s="3"/>
      <c r="DRI26" s="3"/>
      <c r="DRJ26" s="3"/>
      <c r="DRK26" s="3"/>
      <c r="DRL26" s="3"/>
      <c r="DRM26" s="3"/>
      <c r="DRN26" s="3"/>
      <c r="DRO26" s="3"/>
      <c r="DRP26" s="3"/>
      <c r="DRQ26" s="3"/>
      <c r="DRR26" s="3"/>
      <c r="DRS26" s="3"/>
      <c r="DRT26" s="3"/>
      <c r="DRU26" s="3"/>
      <c r="DRV26" s="3"/>
      <c r="DRW26" s="3"/>
      <c r="DRX26" s="3"/>
      <c r="DRY26" s="3"/>
      <c r="DRZ26" s="3"/>
      <c r="DSA26" s="3"/>
      <c r="DSB26" s="3"/>
      <c r="DSC26" s="3"/>
      <c r="DSD26" s="3"/>
      <c r="DSE26" s="3"/>
      <c r="DSF26" s="3"/>
      <c r="DSG26" s="3"/>
      <c r="DSH26" s="3"/>
      <c r="DSI26" s="3"/>
      <c r="DSJ26" s="3"/>
      <c r="DSK26" s="3"/>
      <c r="DSL26" s="3"/>
      <c r="DSM26" s="3"/>
      <c r="DSN26" s="3"/>
      <c r="DSO26" s="3"/>
      <c r="DSP26" s="3"/>
      <c r="DSQ26" s="3"/>
      <c r="DSR26" s="3"/>
      <c r="DSS26" s="3"/>
      <c r="DST26" s="3"/>
      <c r="DSU26" s="3"/>
      <c r="DSV26" s="3"/>
      <c r="DSW26" s="3"/>
      <c r="DSX26" s="3"/>
      <c r="DSY26" s="3"/>
      <c r="DSZ26" s="3"/>
      <c r="DTA26" s="3"/>
      <c r="DTB26" s="3"/>
      <c r="DTC26" s="3"/>
      <c r="DTD26" s="3"/>
      <c r="DTE26" s="3"/>
      <c r="DTF26" s="3"/>
      <c r="DTG26" s="3"/>
      <c r="DTH26" s="3"/>
      <c r="DTI26" s="3"/>
      <c r="DTJ26" s="3"/>
      <c r="DTK26" s="3"/>
      <c r="DTL26" s="3"/>
      <c r="DTM26" s="3"/>
      <c r="DTN26" s="3"/>
      <c r="DTO26" s="3"/>
      <c r="DTP26" s="3"/>
      <c r="DTQ26" s="3"/>
      <c r="DTR26" s="3"/>
      <c r="DTS26" s="3"/>
      <c r="DTT26" s="3"/>
      <c r="DTU26" s="3"/>
      <c r="DTV26" s="3"/>
      <c r="DTW26" s="3"/>
      <c r="DTX26" s="3"/>
      <c r="DTY26" s="3"/>
      <c r="DTZ26" s="3"/>
      <c r="DUA26" s="3"/>
      <c r="DUB26" s="3"/>
      <c r="DUC26" s="3"/>
      <c r="DUD26" s="3"/>
      <c r="DUE26" s="3"/>
      <c r="DUF26" s="3"/>
      <c r="DUG26" s="3"/>
      <c r="DUH26" s="3"/>
      <c r="DUI26" s="3"/>
      <c r="DUJ26" s="3"/>
      <c r="DUK26" s="3"/>
      <c r="DUL26" s="3"/>
      <c r="DUM26" s="3"/>
      <c r="DUN26" s="3"/>
      <c r="DUO26" s="3"/>
      <c r="DUP26" s="3"/>
      <c r="DUQ26" s="3"/>
      <c r="DUR26" s="3"/>
      <c r="DUS26" s="3"/>
      <c r="DUT26" s="3"/>
      <c r="DUU26" s="3"/>
      <c r="DUV26" s="3"/>
      <c r="DUW26" s="3"/>
      <c r="DUX26" s="3"/>
      <c r="DUY26" s="3"/>
      <c r="DUZ26" s="3"/>
      <c r="DVA26" s="3"/>
      <c r="DVB26" s="3"/>
      <c r="DVC26" s="3"/>
      <c r="DVD26" s="3"/>
      <c r="DVE26" s="3"/>
      <c r="DVF26" s="3"/>
      <c r="DVG26" s="3"/>
      <c r="DVH26" s="3"/>
      <c r="DVI26" s="3"/>
      <c r="DVJ26" s="3"/>
      <c r="DVK26" s="3"/>
      <c r="DVL26" s="3"/>
      <c r="DVM26" s="3"/>
      <c r="DVN26" s="3"/>
      <c r="DVO26" s="3"/>
      <c r="DVP26" s="3"/>
      <c r="DVQ26" s="3"/>
      <c r="DVR26" s="3"/>
      <c r="DVS26" s="3"/>
      <c r="DVT26" s="3"/>
      <c r="DVU26" s="3"/>
      <c r="DVV26" s="3"/>
      <c r="DVW26" s="3"/>
      <c r="DVX26" s="3"/>
      <c r="DVY26" s="3"/>
      <c r="DVZ26" s="3"/>
      <c r="DWA26" s="3"/>
      <c r="DWB26" s="3"/>
      <c r="DWC26" s="3"/>
      <c r="DWD26" s="3"/>
      <c r="DWE26" s="3"/>
      <c r="DWF26" s="3"/>
      <c r="DWG26" s="3"/>
      <c r="DWH26" s="3"/>
      <c r="DWI26" s="3"/>
      <c r="DWJ26" s="3"/>
      <c r="DWK26" s="3"/>
      <c r="DWL26" s="3"/>
      <c r="DWM26" s="3"/>
      <c r="DWN26" s="3"/>
      <c r="DWO26" s="3"/>
      <c r="DWP26" s="3"/>
      <c r="DWQ26" s="3"/>
      <c r="DWR26" s="3"/>
      <c r="DWS26" s="3"/>
      <c r="DWT26" s="3"/>
      <c r="DWU26" s="3"/>
      <c r="DWV26" s="3"/>
      <c r="DWW26" s="3"/>
      <c r="DWX26" s="3"/>
      <c r="DWY26" s="3"/>
      <c r="DWZ26" s="3"/>
      <c r="DXA26" s="3"/>
      <c r="DXB26" s="3"/>
      <c r="DXC26" s="3"/>
      <c r="DXD26" s="3"/>
      <c r="DXE26" s="3"/>
      <c r="DXF26" s="3"/>
      <c r="DXG26" s="3"/>
      <c r="DXH26" s="3"/>
      <c r="DXI26" s="3"/>
      <c r="DXJ26" s="3"/>
      <c r="DXK26" s="3"/>
      <c r="DXL26" s="3"/>
      <c r="DXM26" s="3"/>
      <c r="DXN26" s="3"/>
      <c r="DXO26" s="3"/>
      <c r="DXP26" s="3"/>
      <c r="DXQ26" s="3"/>
      <c r="DXR26" s="3"/>
      <c r="DXS26" s="3"/>
      <c r="DXT26" s="3"/>
      <c r="DXU26" s="3"/>
      <c r="DXV26" s="3"/>
      <c r="DXW26" s="3"/>
      <c r="DXX26" s="3"/>
      <c r="DXY26" s="3"/>
      <c r="DXZ26" s="3"/>
      <c r="DYA26" s="3"/>
      <c r="DYB26" s="3"/>
      <c r="DYC26" s="3"/>
      <c r="DYD26" s="3"/>
      <c r="DYE26" s="3"/>
      <c r="DYF26" s="3"/>
      <c r="DYG26" s="3"/>
      <c r="DYH26" s="3"/>
      <c r="DYI26" s="3"/>
      <c r="DYJ26" s="3"/>
      <c r="DYK26" s="3"/>
      <c r="DYL26" s="3"/>
      <c r="DYM26" s="3"/>
      <c r="DYN26" s="3"/>
      <c r="DYO26" s="3"/>
      <c r="DYP26" s="3"/>
      <c r="DYQ26" s="3"/>
      <c r="DYR26" s="3"/>
      <c r="DYS26" s="3"/>
      <c r="DYT26" s="3"/>
      <c r="DYU26" s="3"/>
      <c r="DYV26" s="3"/>
      <c r="DYW26" s="3"/>
      <c r="DYX26" s="3"/>
      <c r="DYY26" s="3"/>
      <c r="DYZ26" s="3"/>
      <c r="DZA26" s="3"/>
      <c r="DZB26" s="3"/>
      <c r="DZC26" s="3"/>
      <c r="DZD26" s="3"/>
      <c r="DZE26" s="3"/>
      <c r="DZF26" s="3"/>
      <c r="DZG26" s="3"/>
      <c r="DZH26" s="3"/>
      <c r="DZI26" s="3"/>
      <c r="DZJ26" s="3"/>
      <c r="DZK26" s="3"/>
      <c r="DZL26" s="3"/>
      <c r="DZM26" s="3"/>
      <c r="DZN26" s="3"/>
      <c r="DZO26" s="3"/>
      <c r="DZP26" s="3"/>
      <c r="DZQ26" s="3"/>
      <c r="DZR26" s="3"/>
      <c r="DZS26" s="3"/>
      <c r="DZT26" s="3"/>
      <c r="DZU26" s="3"/>
      <c r="DZV26" s="3"/>
      <c r="DZW26" s="3"/>
      <c r="DZX26" s="3"/>
      <c r="DZY26" s="3"/>
      <c r="DZZ26" s="3"/>
      <c r="EAA26" s="3"/>
      <c r="EAB26" s="3"/>
      <c r="EAC26" s="3"/>
      <c r="EAD26" s="3"/>
      <c r="EAE26" s="3"/>
      <c r="EAF26" s="3"/>
      <c r="EAG26" s="3"/>
      <c r="EAH26" s="3"/>
      <c r="EAI26" s="3"/>
      <c r="EAJ26" s="3"/>
      <c r="EAK26" s="3"/>
      <c r="EAL26" s="3"/>
      <c r="EAM26" s="3"/>
      <c r="EAN26" s="3"/>
      <c r="EAO26" s="3"/>
      <c r="EAP26" s="3"/>
      <c r="EAQ26" s="3"/>
      <c r="EAR26" s="3"/>
      <c r="EAS26" s="3"/>
      <c r="EAT26" s="3"/>
      <c r="EAU26" s="3"/>
      <c r="EAV26" s="3"/>
      <c r="EAW26" s="3"/>
      <c r="EAX26" s="3"/>
      <c r="EAY26" s="3"/>
      <c r="EAZ26" s="3"/>
      <c r="EBA26" s="3"/>
      <c r="EBB26" s="3"/>
      <c r="EBC26" s="3"/>
      <c r="EBD26" s="3"/>
      <c r="EBE26" s="3"/>
      <c r="EBF26" s="3"/>
      <c r="EBG26" s="3"/>
      <c r="EBH26" s="3"/>
      <c r="EBI26" s="3"/>
      <c r="EBJ26" s="3"/>
      <c r="EBK26" s="3"/>
      <c r="EBL26" s="3"/>
      <c r="EBM26" s="3"/>
      <c r="EBN26" s="3"/>
      <c r="EBO26" s="3"/>
      <c r="EBP26" s="3"/>
      <c r="EBQ26" s="3"/>
      <c r="EBR26" s="3"/>
      <c r="EBS26" s="3"/>
      <c r="EBT26" s="3"/>
      <c r="EBU26" s="3"/>
      <c r="EBV26" s="3"/>
      <c r="EBW26" s="3"/>
      <c r="EBX26" s="3"/>
      <c r="EBY26" s="3"/>
      <c r="EBZ26" s="3"/>
      <c r="ECA26" s="3"/>
      <c r="ECB26" s="3"/>
      <c r="ECC26" s="3"/>
      <c r="ECD26" s="3"/>
      <c r="ECE26" s="3"/>
      <c r="ECF26" s="3"/>
      <c r="ECG26" s="3"/>
      <c r="ECH26" s="3"/>
      <c r="ECI26" s="3"/>
      <c r="ECJ26" s="3"/>
      <c r="ECK26" s="3"/>
      <c r="ECL26" s="3"/>
      <c r="ECM26" s="3"/>
      <c r="ECN26" s="3"/>
      <c r="ECO26" s="3"/>
      <c r="ECP26" s="3"/>
      <c r="ECQ26" s="3"/>
      <c r="ECR26" s="3"/>
      <c r="ECS26" s="3"/>
      <c r="ECT26" s="3"/>
      <c r="ECU26" s="3"/>
      <c r="ECV26" s="3"/>
      <c r="ECW26" s="3"/>
      <c r="ECX26" s="3"/>
      <c r="ECY26" s="3"/>
      <c r="ECZ26" s="3"/>
      <c r="EDA26" s="3"/>
      <c r="EDB26" s="3"/>
      <c r="EDC26" s="3"/>
      <c r="EDD26" s="3"/>
      <c r="EDE26" s="3"/>
      <c r="EDF26" s="3"/>
      <c r="EDG26" s="3"/>
      <c r="EDH26" s="3"/>
      <c r="EDI26" s="3"/>
      <c r="EDJ26" s="3"/>
      <c r="EDK26" s="3"/>
      <c r="EDL26" s="3"/>
      <c r="EDM26" s="3"/>
      <c r="EDN26" s="3"/>
      <c r="EDO26" s="3"/>
      <c r="EDP26" s="3"/>
      <c r="EDQ26" s="3"/>
      <c r="EDR26" s="3"/>
      <c r="EDS26" s="3"/>
      <c r="EDT26" s="3"/>
      <c r="EDU26" s="3"/>
      <c r="EDV26" s="3"/>
      <c r="EDW26" s="3"/>
      <c r="EDX26" s="3"/>
      <c r="EDY26" s="3"/>
      <c r="EDZ26" s="3"/>
      <c r="EEA26" s="3"/>
      <c r="EEB26" s="3"/>
      <c r="EEC26" s="3"/>
      <c r="EED26" s="3"/>
      <c r="EEE26" s="3"/>
      <c r="EEF26" s="3"/>
      <c r="EEG26" s="3"/>
      <c r="EEH26" s="3"/>
      <c r="EEI26" s="3"/>
      <c r="EEJ26" s="3"/>
      <c r="EEK26" s="3"/>
      <c r="EEL26" s="3"/>
      <c r="EEM26" s="3"/>
      <c r="EEN26" s="3"/>
      <c r="EEO26" s="3"/>
      <c r="EEP26" s="3"/>
      <c r="EEQ26" s="3"/>
      <c r="EER26" s="3"/>
      <c r="EES26" s="3"/>
      <c r="EET26" s="3"/>
      <c r="EEU26" s="3"/>
      <c r="EEV26" s="3"/>
      <c r="EEW26" s="3"/>
      <c r="EEX26" s="3"/>
      <c r="EEY26" s="3"/>
      <c r="EEZ26" s="3"/>
      <c r="EFA26" s="3"/>
      <c r="EFB26" s="3"/>
      <c r="EFC26" s="3"/>
      <c r="EFD26" s="3"/>
      <c r="EFE26" s="3"/>
      <c r="EFF26" s="3"/>
      <c r="EFG26" s="3"/>
      <c r="EFH26" s="3"/>
      <c r="EFI26" s="3"/>
      <c r="EFJ26" s="3"/>
      <c r="EFK26" s="3"/>
      <c r="EFL26" s="3"/>
      <c r="EFM26" s="3"/>
      <c r="EFN26" s="3"/>
      <c r="EFO26" s="3"/>
      <c r="EFP26" s="3"/>
      <c r="EFQ26" s="3"/>
      <c r="EFR26" s="3"/>
      <c r="EFS26" s="3"/>
      <c r="EFT26" s="3"/>
      <c r="EFU26" s="3"/>
      <c r="EFV26" s="3"/>
      <c r="EFW26" s="3"/>
      <c r="EFX26" s="3"/>
      <c r="EFY26" s="3"/>
      <c r="EFZ26" s="3"/>
      <c r="EGA26" s="3"/>
      <c r="EGB26" s="3"/>
      <c r="EGC26" s="3"/>
      <c r="EGD26" s="3"/>
      <c r="EGE26" s="3"/>
      <c r="EGF26" s="3"/>
      <c r="EGG26" s="3"/>
      <c r="EGH26" s="3"/>
      <c r="EGI26" s="3"/>
      <c r="EGJ26" s="3"/>
      <c r="EGK26" s="3"/>
      <c r="EGL26" s="3"/>
      <c r="EGM26" s="3"/>
      <c r="EGN26" s="3"/>
      <c r="EGO26" s="3"/>
      <c r="EGP26" s="3"/>
      <c r="EGQ26" s="3"/>
      <c r="EGR26" s="3"/>
      <c r="EGS26" s="3"/>
      <c r="EGT26" s="3"/>
      <c r="EGU26" s="3"/>
      <c r="EGV26" s="3"/>
      <c r="EGW26" s="3"/>
      <c r="EGX26" s="3"/>
      <c r="EGY26" s="3"/>
      <c r="EGZ26" s="3"/>
      <c r="EHA26" s="3"/>
      <c r="EHB26" s="3"/>
      <c r="EHC26" s="3"/>
      <c r="EHD26" s="3"/>
      <c r="EHE26" s="3"/>
      <c r="EHF26" s="3"/>
      <c r="EHG26" s="3"/>
      <c r="EHH26" s="3"/>
      <c r="EHI26" s="3"/>
      <c r="EHJ26" s="3"/>
      <c r="EHK26" s="3"/>
      <c r="EHL26" s="3"/>
      <c r="EHM26" s="3"/>
      <c r="EHN26" s="3"/>
      <c r="EHO26" s="3"/>
      <c r="EHP26" s="3"/>
      <c r="EHQ26" s="3"/>
      <c r="EHR26" s="3"/>
      <c r="EHS26" s="3"/>
      <c r="EHT26" s="3"/>
      <c r="EHU26" s="3"/>
      <c r="EHV26" s="3"/>
      <c r="EHW26" s="3"/>
      <c r="EHX26" s="3"/>
      <c r="EHY26" s="3"/>
      <c r="EHZ26" s="3"/>
      <c r="EIA26" s="3"/>
      <c r="EIB26" s="3"/>
      <c r="EIC26" s="3"/>
      <c r="EID26" s="3"/>
      <c r="EIE26" s="3"/>
      <c r="EIF26" s="3"/>
      <c r="EIG26" s="3"/>
      <c r="EIH26" s="3"/>
      <c r="EII26" s="3"/>
      <c r="EIJ26" s="3"/>
      <c r="EIK26" s="3"/>
      <c r="EIL26" s="3"/>
      <c r="EIM26" s="3"/>
      <c r="EIN26" s="3"/>
      <c r="EIO26" s="3"/>
      <c r="EIP26" s="3"/>
      <c r="EIQ26" s="3"/>
      <c r="EIR26" s="3"/>
      <c r="EIS26" s="3"/>
      <c r="EIT26" s="3"/>
      <c r="EIU26" s="3"/>
      <c r="EIV26" s="3"/>
      <c r="EIW26" s="3"/>
      <c r="EIX26" s="3"/>
      <c r="EIY26" s="3"/>
      <c r="EIZ26" s="3"/>
      <c r="EJA26" s="3"/>
      <c r="EJB26" s="3"/>
      <c r="EJC26" s="3"/>
      <c r="EJD26" s="3"/>
      <c r="EJE26" s="3"/>
      <c r="EJF26" s="3"/>
      <c r="EJG26" s="3"/>
      <c r="EJH26" s="3"/>
      <c r="EJI26" s="3"/>
      <c r="EJJ26" s="3"/>
      <c r="EJK26" s="3"/>
      <c r="EJL26" s="3"/>
      <c r="EJM26" s="3"/>
      <c r="EJN26" s="3"/>
      <c r="EJO26" s="3"/>
      <c r="EJP26" s="3"/>
      <c r="EJQ26" s="3"/>
      <c r="EJR26" s="3"/>
      <c r="EJS26" s="3"/>
      <c r="EJT26" s="3"/>
      <c r="EJU26" s="3"/>
      <c r="EJV26" s="3"/>
      <c r="EJW26" s="3"/>
      <c r="EJX26" s="3"/>
      <c r="EJY26" s="3"/>
      <c r="EJZ26" s="3"/>
      <c r="EKA26" s="3"/>
      <c r="EKB26" s="3"/>
      <c r="EKC26" s="3"/>
      <c r="EKD26" s="3"/>
      <c r="EKE26" s="3"/>
      <c r="EKF26" s="3"/>
      <c r="EKG26" s="3"/>
      <c r="EKH26" s="3"/>
      <c r="EKI26" s="3"/>
      <c r="EKJ26" s="3"/>
      <c r="EKK26" s="3"/>
      <c r="EKL26" s="3"/>
      <c r="EKM26" s="3"/>
      <c r="EKN26" s="3"/>
      <c r="EKO26" s="3"/>
      <c r="EKP26" s="3"/>
      <c r="EKQ26" s="3"/>
      <c r="EKR26" s="3"/>
      <c r="EKS26" s="3"/>
      <c r="EKT26" s="3"/>
      <c r="EKU26" s="3"/>
      <c r="EKV26" s="3"/>
      <c r="EKW26" s="3"/>
      <c r="EKX26" s="3"/>
      <c r="EKY26" s="3"/>
      <c r="EKZ26" s="3"/>
      <c r="ELA26" s="3"/>
      <c r="ELB26" s="3"/>
      <c r="ELC26" s="3"/>
      <c r="ELD26" s="3"/>
      <c r="ELE26" s="3"/>
      <c r="ELF26" s="3"/>
      <c r="ELG26" s="3"/>
      <c r="ELH26" s="3"/>
      <c r="ELI26" s="3"/>
      <c r="ELJ26" s="3"/>
      <c r="ELK26" s="3"/>
      <c r="ELL26" s="3"/>
      <c r="ELM26" s="3"/>
      <c r="ELN26" s="3"/>
      <c r="ELO26" s="3"/>
      <c r="ELP26" s="3"/>
      <c r="ELQ26" s="3"/>
      <c r="ELR26" s="3"/>
      <c r="ELS26" s="3"/>
      <c r="ELT26" s="3"/>
      <c r="ELU26" s="3"/>
      <c r="ELV26" s="3"/>
      <c r="ELW26" s="3"/>
      <c r="ELX26" s="3"/>
      <c r="ELY26" s="3"/>
      <c r="ELZ26" s="3"/>
      <c r="EMA26" s="3"/>
      <c r="EMB26" s="3"/>
      <c r="EMC26" s="3"/>
      <c r="EMD26" s="3"/>
      <c r="EME26" s="3"/>
      <c r="EMF26" s="3"/>
      <c r="EMG26" s="3"/>
      <c r="EMH26" s="3"/>
      <c r="EMI26" s="3"/>
      <c r="EMJ26" s="3"/>
      <c r="EMK26" s="3"/>
      <c r="EML26" s="3"/>
      <c r="EMM26" s="3"/>
      <c r="EMN26" s="3"/>
      <c r="EMO26" s="3"/>
      <c r="EMP26" s="3"/>
      <c r="EMQ26" s="3"/>
      <c r="EMR26" s="3"/>
      <c r="EMS26" s="3"/>
      <c r="EMT26" s="3"/>
      <c r="EMU26" s="3"/>
      <c r="EMV26" s="3"/>
      <c r="EMW26" s="3"/>
      <c r="EMX26" s="3"/>
      <c r="EMY26" s="3"/>
      <c r="EMZ26" s="3"/>
      <c r="ENA26" s="3"/>
      <c r="ENB26" s="3"/>
      <c r="ENC26" s="3"/>
      <c r="END26" s="3"/>
      <c r="ENE26" s="3"/>
      <c r="ENF26" s="3"/>
      <c r="ENG26" s="3"/>
      <c r="ENH26" s="3"/>
      <c r="ENI26" s="3"/>
      <c r="ENJ26" s="3"/>
      <c r="ENK26" s="3"/>
      <c r="ENL26" s="3"/>
      <c r="ENM26" s="3"/>
      <c r="ENN26" s="3"/>
      <c r="ENO26" s="3"/>
      <c r="ENP26" s="3"/>
      <c r="ENQ26" s="3"/>
      <c r="ENR26" s="3"/>
      <c r="ENS26" s="3"/>
      <c r="ENT26" s="3"/>
      <c r="ENU26" s="3"/>
      <c r="ENV26" s="3"/>
      <c r="ENW26" s="3"/>
      <c r="ENX26" s="3"/>
      <c r="ENY26" s="3"/>
      <c r="ENZ26" s="3"/>
      <c r="EOA26" s="3"/>
      <c r="EOB26" s="3"/>
      <c r="EOC26" s="3"/>
      <c r="EOD26" s="3"/>
      <c r="EOE26" s="3"/>
      <c r="EOF26" s="3"/>
      <c r="EOG26" s="3"/>
      <c r="EOH26" s="3"/>
      <c r="EOI26" s="3"/>
      <c r="EOJ26" s="3"/>
      <c r="EOK26" s="3"/>
      <c r="EOL26" s="3"/>
      <c r="EOM26" s="3"/>
      <c r="EON26" s="3"/>
      <c r="EOO26" s="3"/>
      <c r="EOP26" s="3"/>
      <c r="EOQ26" s="3"/>
      <c r="EOR26" s="3"/>
      <c r="EOS26" s="3"/>
      <c r="EOT26" s="3"/>
      <c r="EOU26" s="3"/>
      <c r="EOV26" s="3"/>
      <c r="EOW26" s="3"/>
      <c r="EOX26" s="3"/>
      <c r="EOY26" s="3"/>
      <c r="EOZ26" s="3"/>
      <c r="EPA26" s="3"/>
      <c r="EPB26" s="3"/>
      <c r="EPC26" s="3"/>
      <c r="EPD26" s="3"/>
      <c r="EPE26" s="3"/>
      <c r="EPF26" s="3"/>
      <c r="EPG26" s="3"/>
      <c r="EPH26" s="3"/>
      <c r="EPI26" s="3"/>
      <c r="EPJ26" s="3"/>
      <c r="EPK26" s="3"/>
      <c r="EPL26" s="3"/>
      <c r="EPM26" s="3"/>
      <c r="EPN26" s="3"/>
      <c r="EPO26" s="3"/>
      <c r="EPP26" s="3"/>
      <c r="EPQ26" s="3"/>
      <c r="EPR26" s="3"/>
      <c r="EPS26" s="3"/>
      <c r="EPT26" s="3"/>
      <c r="EPU26" s="3"/>
      <c r="EPV26" s="3"/>
      <c r="EPW26" s="3"/>
      <c r="EPX26" s="3"/>
      <c r="EPY26" s="3"/>
      <c r="EPZ26" s="3"/>
      <c r="EQA26" s="3"/>
      <c r="EQB26" s="3"/>
      <c r="EQC26" s="3"/>
      <c r="EQD26" s="3"/>
      <c r="EQE26" s="3"/>
      <c r="EQF26" s="3"/>
      <c r="EQG26" s="3"/>
      <c r="EQH26" s="3"/>
      <c r="EQI26" s="3"/>
      <c r="EQJ26" s="3"/>
      <c r="EQK26" s="3"/>
      <c r="EQL26" s="3"/>
      <c r="EQM26" s="3"/>
      <c r="EQN26" s="3"/>
      <c r="EQO26" s="3"/>
      <c r="EQP26" s="3"/>
      <c r="EQQ26" s="3"/>
      <c r="EQR26" s="3"/>
      <c r="EQS26" s="3"/>
      <c r="EQT26" s="3"/>
      <c r="EQU26" s="3"/>
      <c r="EQV26" s="3"/>
      <c r="EQW26" s="3"/>
      <c r="EQX26" s="3"/>
      <c r="EQY26" s="3"/>
      <c r="EQZ26" s="3"/>
      <c r="ERA26" s="3"/>
      <c r="ERB26" s="3"/>
      <c r="ERC26" s="3"/>
      <c r="ERD26" s="3"/>
      <c r="ERE26" s="3"/>
      <c r="ERF26" s="3"/>
      <c r="ERG26" s="3"/>
      <c r="ERH26" s="3"/>
      <c r="ERI26" s="3"/>
      <c r="ERJ26" s="3"/>
      <c r="ERK26" s="3"/>
      <c r="ERL26" s="3"/>
      <c r="ERM26" s="3"/>
      <c r="ERN26" s="3"/>
      <c r="ERO26" s="3"/>
      <c r="ERP26" s="3"/>
      <c r="ERQ26" s="3"/>
      <c r="ERR26" s="3"/>
      <c r="ERS26" s="3"/>
      <c r="ERT26" s="3"/>
      <c r="ERU26" s="3"/>
      <c r="ERV26" s="3"/>
      <c r="ERW26" s="3"/>
      <c r="ERX26" s="3"/>
      <c r="ERY26" s="3"/>
      <c r="ERZ26" s="3"/>
      <c r="ESA26" s="3"/>
      <c r="ESB26" s="3"/>
      <c r="ESC26" s="3"/>
      <c r="ESD26" s="3"/>
      <c r="ESE26" s="3"/>
      <c r="ESF26" s="3"/>
      <c r="ESG26" s="3"/>
      <c r="ESH26" s="3"/>
      <c r="ESI26" s="3"/>
      <c r="ESJ26" s="3"/>
      <c r="ESK26" s="3"/>
      <c r="ESL26" s="3"/>
      <c r="ESM26" s="3"/>
      <c r="ESN26" s="3"/>
      <c r="ESO26" s="3"/>
      <c r="ESP26" s="3"/>
      <c r="ESQ26" s="3"/>
      <c r="ESR26" s="3"/>
      <c r="ESS26" s="3"/>
      <c r="EST26" s="3"/>
      <c r="ESU26" s="3"/>
      <c r="ESV26" s="3"/>
      <c r="ESW26" s="3"/>
      <c r="ESX26" s="3"/>
      <c r="ESY26" s="3"/>
      <c r="ESZ26" s="3"/>
      <c r="ETA26" s="3"/>
      <c r="ETB26" s="3"/>
      <c r="ETC26" s="3"/>
      <c r="ETD26" s="3"/>
      <c r="ETE26" s="3"/>
      <c r="ETF26" s="3"/>
      <c r="ETG26" s="3"/>
      <c r="ETH26" s="3"/>
      <c r="ETI26" s="3"/>
      <c r="ETJ26" s="3"/>
      <c r="ETK26" s="3"/>
      <c r="ETL26" s="3"/>
      <c r="ETM26" s="3"/>
      <c r="ETN26" s="3"/>
      <c r="ETO26" s="3"/>
      <c r="ETP26" s="3"/>
      <c r="ETQ26" s="3"/>
      <c r="ETR26" s="3"/>
      <c r="ETS26" s="3"/>
      <c r="ETT26" s="3"/>
      <c r="ETU26" s="3"/>
      <c r="ETV26" s="3"/>
      <c r="ETW26" s="3"/>
      <c r="ETX26" s="3"/>
      <c r="ETY26" s="3"/>
      <c r="ETZ26" s="3"/>
      <c r="EUA26" s="3"/>
      <c r="EUB26" s="3"/>
      <c r="EUC26" s="3"/>
      <c r="EUD26" s="3"/>
      <c r="EUE26" s="3"/>
      <c r="EUF26" s="3"/>
      <c r="EUG26" s="3"/>
      <c r="EUH26" s="3"/>
      <c r="EUI26" s="3"/>
      <c r="EUJ26" s="3"/>
      <c r="EUK26" s="3"/>
      <c r="EUL26" s="3"/>
      <c r="EUM26" s="3"/>
      <c r="EUN26" s="3"/>
      <c r="EUO26" s="3"/>
      <c r="EUP26" s="3"/>
      <c r="EUQ26" s="3"/>
      <c r="EUR26" s="3"/>
      <c r="EUS26" s="3"/>
      <c r="EUT26" s="3"/>
      <c r="EUU26" s="3"/>
      <c r="EUV26" s="3"/>
      <c r="EUW26" s="3"/>
      <c r="EUX26" s="3"/>
      <c r="EUY26" s="3"/>
      <c r="EUZ26" s="3"/>
      <c r="EVA26" s="3"/>
      <c r="EVB26" s="3"/>
      <c r="EVC26" s="3"/>
      <c r="EVD26" s="3"/>
      <c r="EVE26" s="3"/>
      <c r="EVF26" s="3"/>
      <c r="EVG26" s="3"/>
      <c r="EVH26" s="3"/>
      <c r="EVI26" s="3"/>
      <c r="EVJ26" s="3"/>
      <c r="EVK26" s="3"/>
      <c r="EVL26" s="3"/>
      <c r="EVM26" s="3"/>
      <c r="EVN26" s="3"/>
      <c r="EVO26" s="3"/>
      <c r="EVP26" s="3"/>
      <c r="EVQ26" s="3"/>
      <c r="EVR26" s="3"/>
      <c r="EVS26" s="3"/>
      <c r="EVT26" s="3"/>
      <c r="EVU26" s="3"/>
      <c r="EVV26" s="3"/>
      <c r="EVW26" s="3"/>
      <c r="EVX26" s="3"/>
      <c r="EVY26" s="3"/>
      <c r="EVZ26" s="3"/>
      <c r="EWA26" s="3"/>
      <c r="EWB26" s="3"/>
      <c r="EWC26" s="3"/>
      <c r="EWD26" s="3"/>
      <c r="EWE26" s="3"/>
      <c r="EWF26" s="3"/>
      <c r="EWG26" s="3"/>
      <c r="EWH26" s="3"/>
      <c r="EWI26" s="3"/>
      <c r="EWJ26" s="3"/>
      <c r="EWK26" s="3"/>
      <c r="EWL26" s="3"/>
      <c r="EWM26" s="3"/>
      <c r="EWN26" s="3"/>
      <c r="EWO26" s="3"/>
      <c r="EWP26" s="3"/>
      <c r="EWQ26" s="3"/>
      <c r="EWR26" s="3"/>
      <c r="EWS26" s="3"/>
      <c r="EWT26" s="3"/>
      <c r="EWU26" s="3"/>
      <c r="EWV26" s="3"/>
      <c r="EWW26" s="3"/>
      <c r="EWX26" s="3"/>
      <c r="EWY26" s="3"/>
      <c r="EWZ26" s="3"/>
      <c r="EXA26" s="3"/>
      <c r="EXB26" s="3"/>
      <c r="EXC26" s="3"/>
      <c r="EXD26" s="3"/>
      <c r="EXE26" s="3"/>
      <c r="EXF26" s="3"/>
      <c r="EXG26" s="3"/>
      <c r="EXH26" s="3"/>
      <c r="EXI26" s="3"/>
      <c r="EXJ26" s="3"/>
      <c r="EXK26" s="3"/>
      <c r="EXL26" s="3"/>
      <c r="EXM26" s="3"/>
      <c r="EXN26" s="3"/>
      <c r="EXO26" s="3"/>
      <c r="EXP26" s="3"/>
      <c r="EXQ26" s="3"/>
      <c r="EXR26" s="3"/>
      <c r="EXS26" s="3"/>
      <c r="EXT26" s="3"/>
      <c r="EXU26" s="3"/>
      <c r="EXV26" s="3"/>
      <c r="EXW26" s="3"/>
      <c r="EXX26" s="3"/>
      <c r="EXY26" s="3"/>
      <c r="EXZ26" s="3"/>
      <c r="EYA26" s="3"/>
      <c r="EYB26" s="3"/>
      <c r="EYC26" s="3"/>
      <c r="EYD26" s="3"/>
      <c r="EYE26" s="3"/>
      <c r="EYF26" s="3"/>
      <c r="EYG26" s="3"/>
      <c r="EYH26" s="3"/>
      <c r="EYI26" s="3"/>
      <c r="EYJ26" s="3"/>
      <c r="EYK26" s="3"/>
      <c r="EYL26" s="3"/>
      <c r="EYM26" s="3"/>
      <c r="EYN26" s="3"/>
      <c r="EYO26" s="3"/>
      <c r="EYP26" s="3"/>
      <c r="EYQ26" s="3"/>
      <c r="EYR26" s="3"/>
      <c r="EYS26" s="3"/>
      <c r="EYT26" s="3"/>
      <c r="EYU26" s="3"/>
      <c r="EYV26" s="3"/>
      <c r="EYW26" s="3"/>
      <c r="EYX26" s="3"/>
      <c r="EYY26" s="3"/>
      <c r="EYZ26" s="3"/>
      <c r="EZA26" s="3"/>
      <c r="EZB26" s="3"/>
      <c r="EZC26" s="3"/>
      <c r="EZD26" s="3"/>
      <c r="EZE26" s="3"/>
      <c r="EZF26" s="3"/>
      <c r="EZG26" s="3"/>
      <c r="EZH26" s="3"/>
      <c r="EZI26" s="3"/>
      <c r="EZJ26" s="3"/>
      <c r="EZK26" s="3"/>
      <c r="EZL26" s="3"/>
      <c r="EZM26" s="3"/>
      <c r="EZN26" s="3"/>
      <c r="EZO26" s="3"/>
      <c r="EZP26" s="3"/>
      <c r="EZQ26" s="3"/>
      <c r="EZR26" s="3"/>
      <c r="EZS26" s="3"/>
      <c r="EZT26" s="3"/>
      <c r="EZU26" s="3"/>
      <c r="EZV26" s="3"/>
      <c r="EZW26" s="3"/>
      <c r="EZX26" s="3"/>
      <c r="EZY26" s="3"/>
      <c r="EZZ26" s="3"/>
      <c r="FAA26" s="3"/>
      <c r="FAB26" s="3"/>
      <c r="FAC26" s="3"/>
      <c r="FAD26" s="3"/>
      <c r="FAE26" s="3"/>
      <c r="FAF26" s="3"/>
      <c r="FAG26" s="3"/>
      <c r="FAH26" s="3"/>
      <c r="FAI26" s="3"/>
      <c r="FAJ26" s="3"/>
      <c r="FAK26" s="3"/>
      <c r="FAL26" s="3"/>
      <c r="FAM26" s="3"/>
      <c r="FAN26" s="3"/>
      <c r="FAO26" s="3"/>
      <c r="FAP26" s="3"/>
      <c r="FAQ26" s="3"/>
      <c r="FAR26" s="3"/>
      <c r="FAS26" s="3"/>
      <c r="FAT26" s="3"/>
      <c r="FAU26" s="3"/>
      <c r="FAV26" s="3"/>
      <c r="FAW26" s="3"/>
      <c r="FAX26" s="3"/>
      <c r="FAY26" s="3"/>
      <c r="FAZ26" s="3"/>
      <c r="FBA26" s="3"/>
      <c r="FBB26" s="3"/>
      <c r="FBC26" s="3"/>
      <c r="FBD26" s="3"/>
      <c r="FBE26" s="3"/>
      <c r="FBF26" s="3"/>
      <c r="FBG26" s="3"/>
      <c r="FBH26" s="3"/>
      <c r="FBI26" s="3"/>
      <c r="FBJ26" s="3"/>
      <c r="FBK26" s="3"/>
      <c r="FBL26" s="3"/>
      <c r="FBM26" s="3"/>
      <c r="FBN26" s="3"/>
      <c r="FBO26" s="3"/>
      <c r="FBP26" s="3"/>
      <c r="FBQ26" s="3"/>
      <c r="FBR26" s="3"/>
      <c r="FBS26" s="3"/>
      <c r="FBT26" s="3"/>
      <c r="FBU26" s="3"/>
      <c r="FBV26" s="3"/>
      <c r="FBW26" s="3"/>
      <c r="FBX26" s="3"/>
      <c r="FBY26" s="3"/>
      <c r="FBZ26" s="3"/>
      <c r="FCA26" s="3"/>
      <c r="FCB26" s="3"/>
      <c r="FCC26" s="3"/>
      <c r="FCD26" s="3"/>
      <c r="FCE26" s="3"/>
      <c r="FCF26" s="3"/>
      <c r="FCG26" s="3"/>
      <c r="FCH26" s="3"/>
      <c r="FCI26" s="3"/>
      <c r="FCJ26" s="3"/>
      <c r="FCK26" s="3"/>
      <c r="FCL26" s="3"/>
      <c r="FCM26" s="3"/>
      <c r="FCN26" s="3"/>
      <c r="FCO26" s="3"/>
      <c r="FCP26" s="3"/>
      <c r="FCQ26" s="3"/>
      <c r="FCR26" s="3"/>
      <c r="FCS26" s="3"/>
      <c r="FCT26" s="3"/>
      <c r="FCU26" s="3"/>
      <c r="FCV26" s="3"/>
      <c r="FCW26" s="3"/>
      <c r="FCX26" s="3"/>
      <c r="FCY26" s="3"/>
      <c r="FCZ26" s="3"/>
      <c r="FDA26" s="3"/>
      <c r="FDB26" s="3"/>
      <c r="FDC26" s="3"/>
      <c r="FDD26" s="3"/>
      <c r="FDE26" s="3"/>
      <c r="FDF26" s="3"/>
      <c r="FDG26" s="3"/>
      <c r="FDH26" s="3"/>
      <c r="FDI26" s="3"/>
      <c r="FDJ26" s="3"/>
      <c r="FDK26" s="3"/>
      <c r="FDL26" s="3"/>
      <c r="FDM26" s="3"/>
      <c r="FDN26" s="3"/>
      <c r="FDO26" s="3"/>
      <c r="FDP26" s="3"/>
      <c r="FDQ26" s="3"/>
      <c r="FDR26" s="3"/>
      <c r="FDS26" s="3"/>
      <c r="FDT26" s="3"/>
      <c r="FDU26" s="3"/>
      <c r="FDV26" s="3"/>
      <c r="FDW26" s="3"/>
      <c r="FDX26" s="3"/>
      <c r="FDY26" s="3"/>
      <c r="FDZ26" s="3"/>
      <c r="FEA26" s="3"/>
      <c r="FEB26" s="3"/>
      <c r="FEC26" s="3"/>
      <c r="FED26" s="3"/>
      <c r="FEE26" s="3"/>
      <c r="FEF26" s="3"/>
      <c r="FEG26" s="3"/>
      <c r="FEH26" s="3"/>
      <c r="FEI26" s="3"/>
      <c r="FEJ26" s="3"/>
      <c r="FEK26" s="3"/>
      <c r="FEL26" s="3"/>
      <c r="FEM26" s="3"/>
      <c r="FEN26" s="3"/>
      <c r="FEO26" s="3"/>
      <c r="FEP26" s="3"/>
      <c r="FEQ26" s="3"/>
      <c r="FER26" s="3"/>
      <c r="FES26" s="3"/>
      <c r="FET26" s="3"/>
      <c r="FEU26" s="3"/>
      <c r="FEV26" s="3"/>
      <c r="FEW26" s="3"/>
      <c r="FEX26" s="3"/>
      <c r="FEY26" s="3"/>
      <c r="FEZ26" s="3"/>
      <c r="FFA26" s="3"/>
      <c r="FFB26" s="3"/>
      <c r="FFC26" s="3"/>
      <c r="FFD26" s="3"/>
      <c r="FFE26" s="3"/>
      <c r="FFF26" s="3"/>
      <c r="FFG26" s="3"/>
      <c r="FFH26" s="3"/>
      <c r="FFI26" s="3"/>
      <c r="FFJ26" s="3"/>
      <c r="FFK26" s="3"/>
      <c r="FFL26" s="3"/>
      <c r="FFM26" s="3"/>
      <c r="FFN26" s="3"/>
      <c r="FFO26" s="3"/>
      <c r="FFP26" s="3"/>
      <c r="FFQ26" s="3"/>
      <c r="FFR26" s="3"/>
      <c r="FFS26" s="3"/>
      <c r="FFT26" s="3"/>
      <c r="FFU26" s="3"/>
      <c r="FFV26" s="3"/>
      <c r="FFW26" s="3"/>
      <c r="FFX26" s="3"/>
      <c r="FFY26" s="3"/>
      <c r="FFZ26" s="3"/>
      <c r="FGA26" s="3"/>
      <c r="FGB26" s="3"/>
      <c r="FGC26" s="3"/>
      <c r="FGD26" s="3"/>
      <c r="FGE26" s="3"/>
      <c r="FGF26" s="3"/>
      <c r="FGG26" s="3"/>
      <c r="FGH26" s="3"/>
      <c r="FGI26" s="3"/>
      <c r="FGJ26" s="3"/>
      <c r="FGK26" s="3"/>
      <c r="FGL26" s="3"/>
      <c r="FGM26" s="3"/>
      <c r="FGN26" s="3"/>
      <c r="FGO26" s="3"/>
      <c r="FGP26" s="3"/>
      <c r="FGQ26" s="3"/>
      <c r="FGR26" s="3"/>
      <c r="FGS26" s="3"/>
      <c r="FGT26" s="3"/>
      <c r="FGU26" s="3"/>
      <c r="FGV26" s="3"/>
      <c r="FGW26" s="3"/>
      <c r="FGX26" s="3"/>
      <c r="FGY26" s="3"/>
      <c r="FGZ26" s="3"/>
      <c r="FHA26" s="3"/>
      <c r="FHB26" s="3"/>
      <c r="FHC26" s="3"/>
      <c r="FHD26" s="3"/>
      <c r="FHE26" s="3"/>
      <c r="FHF26" s="3"/>
      <c r="FHG26" s="3"/>
      <c r="FHH26" s="3"/>
      <c r="FHI26" s="3"/>
      <c r="FHJ26" s="3"/>
      <c r="FHK26" s="3"/>
      <c r="FHL26" s="3"/>
      <c r="FHM26" s="3"/>
      <c r="FHN26" s="3"/>
      <c r="FHO26" s="3"/>
      <c r="FHP26" s="3"/>
      <c r="FHQ26" s="3"/>
      <c r="FHR26" s="3"/>
      <c r="FHS26" s="3"/>
      <c r="FHT26" s="3"/>
      <c r="FHU26" s="3"/>
      <c r="FHV26" s="3"/>
      <c r="FHW26" s="3"/>
      <c r="FHX26" s="3"/>
      <c r="FHY26" s="3"/>
      <c r="FHZ26" s="3"/>
      <c r="FIA26" s="3"/>
      <c r="FIB26" s="3"/>
      <c r="FIC26" s="3"/>
      <c r="FID26" s="3"/>
      <c r="FIE26" s="3"/>
      <c r="FIF26" s="3"/>
      <c r="FIG26" s="3"/>
      <c r="FIH26" s="3"/>
      <c r="FII26" s="3"/>
      <c r="FIJ26" s="3"/>
      <c r="FIK26" s="3"/>
      <c r="FIL26" s="3"/>
      <c r="FIM26" s="3"/>
      <c r="FIN26" s="3"/>
      <c r="FIO26" s="3"/>
      <c r="FIP26" s="3"/>
      <c r="FIQ26" s="3"/>
      <c r="FIR26" s="3"/>
      <c r="FIS26" s="3"/>
      <c r="FIT26" s="3"/>
      <c r="FIU26" s="3"/>
      <c r="FIV26" s="3"/>
      <c r="FIW26" s="3"/>
      <c r="FIX26" s="3"/>
      <c r="FIY26" s="3"/>
      <c r="FIZ26" s="3"/>
      <c r="FJA26" s="3"/>
      <c r="FJB26" s="3"/>
      <c r="FJC26" s="3"/>
      <c r="FJD26" s="3"/>
      <c r="FJE26" s="3"/>
      <c r="FJF26" s="3"/>
      <c r="FJG26" s="3"/>
      <c r="FJH26" s="3"/>
      <c r="FJI26" s="3"/>
      <c r="FJJ26" s="3"/>
      <c r="FJK26" s="3"/>
      <c r="FJL26" s="3"/>
      <c r="FJM26" s="3"/>
      <c r="FJN26" s="3"/>
      <c r="FJO26" s="3"/>
      <c r="FJP26" s="3"/>
      <c r="FJQ26" s="3"/>
      <c r="FJR26" s="3"/>
      <c r="FJS26" s="3"/>
      <c r="FJT26" s="3"/>
      <c r="FJU26" s="3"/>
      <c r="FJV26" s="3"/>
      <c r="FJW26" s="3"/>
      <c r="FJX26" s="3"/>
      <c r="FJY26" s="3"/>
      <c r="FJZ26" s="3"/>
      <c r="FKA26" s="3"/>
      <c r="FKB26" s="3"/>
      <c r="FKC26" s="3"/>
      <c r="FKD26" s="3"/>
      <c r="FKE26" s="3"/>
      <c r="FKF26" s="3"/>
      <c r="FKG26" s="3"/>
      <c r="FKH26" s="3"/>
      <c r="FKI26" s="3"/>
      <c r="FKJ26" s="3"/>
      <c r="FKK26" s="3"/>
      <c r="FKL26" s="3"/>
      <c r="FKM26" s="3"/>
      <c r="FKN26" s="3"/>
      <c r="FKO26" s="3"/>
      <c r="FKP26" s="3"/>
      <c r="FKQ26" s="3"/>
      <c r="FKR26" s="3"/>
      <c r="FKS26" s="3"/>
      <c r="FKT26" s="3"/>
      <c r="FKU26" s="3"/>
      <c r="FKV26" s="3"/>
      <c r="FKW26" s="3"/>
      <c r="FKX26" s="3"/>
      <c r="FKY26" s="3"/>
      <c r="FKZ26" s="3"/>
      <c r="FLA26" s="3"/>
      <c r="FLB26" s="3"/>
      <c r="FLC26" s="3"/>
      <c r="FLD26" s="3"/>
      <c r="FLE26" s="3"/>
      <c r="FLF26" s="3"/>
      <c r="FLG26" s="3"/>
      <c r="FLH26" s="3"/>
      <c r="FLI26" s="3"/>
      <c r="FLJ26" s="3"/>
      <c r="FLK26" s="3"/>
      <c r="FLL26" s="3"/>
      <c r="FLM26" s="3"/>
      <c r="FLN26" s="3"/>
      <c r="FLO26" s="3"/>
      <c r="FLP26" s="3"/>
      <c r="FLQ26" s="3"/>
      <c r="FLR26" s="3"/>
      <c r="FLS26" s="3"/>
      <c r="FLT26" s="3"/>
      <c r="FLU26" s="3"/>
      <c r="FLV26" s="3"/>
      <c r="FLW26" s="3"/>
      <c r="FLX26" s="3"/>
      <c r="FLY26" s="3"/>
      <c r="FLZ26" s="3"/>
      <c r="FMA26" s="3"/>
      <c r="FMB26" s="3"/>
      <c r="FMC26" s="3"/>
      <c r="FMD26" s="3"/>
      <c r="FME26" s="3"/>
      <c r="FMF26" s="3"/>
      <c r="FMG26" s="3"/>
      <c r="FMH26" s="3"/>
      <c r="FMI26" s="3"/>
      <c r="FMJ26" s="3"/>
      <c r="FMK26" s="3"/>
      <c r="FML26" s="3"/>
      <c r="FMM26" s="3"/>
      <c r="FMN26" s="3"/>
      <c r="FMO26" s="3"/>
      <c r="FMP26" s="3"/>
      <c r="FMQ26" s="3"/>
      <c r="FMR26" s="3"/>
      <c r="FMS26" s="3"/>
      <c r="FMT26" s="3"/>
      <c r="FMU26" s="3"/>
      <c r="FMV26" s="3"/>
      <c r="FMW26" s="3"/>
      <c r="FMX26" s="3"/>
      <c r="FMY26" s="3"/>
      <c r="FMZ26" s="3"/>
      <c r="FNA26" s="3"/>
      <c r="FNB26" s="3"/>
      <c r="FNC26" s="3"/>
      <c r="FND26" s="3"/>
      <c r="FNE26" s="3"/>
      <c r="FNF26" s="3"/>
      <c r="FNG26" s="3"/>
      <c r="FNH26" s="3"/>
      <c r="FNI26" s="3"/>
      <c r="FNJ26" s="3"/>
      <c r="FNK26" s="3"/>
      <c r="FNL26" s="3"/>
      <c r="FNM26" s="3"/>
      <c r="FNN26" s="3"/>
      <c r="FNO26" s="3"/>
      <c r="FNP26" s="3"/>
      <c r="FNQ26" s="3"/>
      <c r="FNR26" s="3"/>
      <c r="FNS26" s="3"/>
      <c r="FNT26" s="3"/>
      <c r="FNU26" s="3"/>
      <c r="FNV26" s="3"/>
      <c r="FNW26" s="3"/>
      <c r="FNX26" s="3"/>
      <c r="FNY26" s="3"/>
      <c r="FNZ26" s="3"/>
      <c r="FOA26" s="3"/>
      <c r="FOB26" s="3"/>
      <c r="FOC26" s="3"/>
      <c r="FOD26" s="3"/>
      <c r="FOE26" s="3"/>
      <c r="FOF26" s="3"/>
      <c r="FOG26" s="3"/>
      <c r="FOH26" s="3"/>
      <c r="FOI26" s="3"/>
      <c r="FOJ26" s="3"/>
      <c r="FOK26" s="3"/>
      <c r="FOL26" s="3"/>
      <c r="FOM26" s="3"/>
      <c r="FON26" s="3"/>
      <c r="FOO26" s="3"/>
      <c r="FOP26" s="3"/>
      <c r="FOQ26" s="3"/>
      <c r="FOR26" s="3"/>
      <c r="FOS26" s="3"/>
      <c r="FOT26" s="3"/>
      <c r="FOU26" s="3"/>
      <c r="FOV26" s="3"/>
      <c r="FOW26" s="3"/>
      <c r="FOX26" s="3"/>
      <c r="FOY26" s="3"/>
      <c r="FOZ26" s="3"/>
      <c r="FPA26" s="3"/>
      <c r="FPB26" s="3"/>
      <c r="FPC26" s="3"/>
      <c r="FPD26" s="3"/>
      <c r="FPE26" s="3"/>
      <c r="FPF26" s="3"/>
      <c r="FPG26" s="3"/>
      <c r="FPH26" s="3"/>
      <c r="FPI26" s="3"/>
      <c r="FPJ26" s="3"/>
      <c r="FPK26" s="3"/>
      <c r="FPL26" s="3"/>
      <c r="FPM26" s="3"/>
      <c r="FPN26" s="3"/>
      <c r="FPO26" s="3"/>
      <c r="FPP26" s="3"/>
      <c r="FPQ26" s="3"/>
      <c r="FPR26" s="3"/>
      <c r="FPS26" s="3"/>
      <c r="FPT26" s="3"/>
      <c r="FPU26" s="3"/>
      <c r="FPV26" s="3"/>
      <c r="FPW26" s="3"/>
      <c r="FPX26" s="3"/>
      <c r="FPY26" s="3"/>
      <c r="FPZ26" s="3"/>
      <c r="FQA26" s="3"/>
      <c r="FQB26" s="3"/>
      <c r="FQC26" s="3"/>
      <c r="FQD26" s="3"/>
      <c r="FQE26" s="3"/>
      <c r="FQF26" s="3"/>
      <c r="FQG26" s="3"/>
      <c r="FQH26" s="3"/>
      <c r="FQI26" s="3"/>
      <c r="FQJ26" s="3"/>
      <c r="FQK26" s="3"/>
      <c r="FQL26" s="3"/>
      <c r="FQM26" s="3"/>
      <c r="FQN26" s="3"/>
      <c r="FQO26" s="3"/>
      <c r="FQP26" s="3"/>
      <c r="FQQ26" s="3"/>
      <c r="FQR26" s="3"/>
      <c r="FQS26" s="3"/>
      <c r="FQT26" s="3"/>
      <c r="FQU26" s="3"/>
      <c r="FQV26" s="3"/>
      <c r="FQW26" s="3"/>
      <c r="FQX26" s="3"/>
      <c r="FQY26" s="3"/>
      <c r="FQZ26" s="3"/>
      <c r="FRA26" s="3"/>
      <c r="FRB26" s="3"/>
      <c r="FRC26" s="3"/>
      <c r="FRD26" s="3"/>
      <c r="FRE26" s="3"/>
      <c r="FRF26" s="3"/>
      <c r="FRG26" s="3"/>
      <c r="FRH26" s="3"/>
      <c r="FRI26" s="3"/>
      <c r="FRJ26" s="3"/>
      <c r="FRK26" s="3"/>
      <c r="FRL26" s="3"/>
      <c r="FRM26" s="3"/>
      <c r="FRN26" s="3"/>
      <c r="FRO26" s="3"/>
      <c r="FRP26" s="3"/>
      <c r="FRQ26" s="3"/>
      <c r="FRR26" s="3"/>
      <c r="FRS26" s="3"/>
      <c r="FRT26" s="3"/>
      <c r="FRU26" s="3"/>
      <c r="FRV26" s="3"/>
      <c r="FRW26" s="3"/>
      <c r="FRX26" s="3"/>
      <c r="FRY26" s="3"/>
      <c r="FRZ26" s="3"/>
      <c r="FSA26" s="3"/>
      <c r="FSB26" s="3"/>
      <c r="FSC26" s="3"/>
      <c r="FSD26" s="3"/>
      <c r="FSE26" s="3"/>
      <c r="FSF26" s="3"/>
      <c r="FSG26" s="3"/>
      <c r="FSH26" s="3"/>
      <c r="FSI26" s="3"/>
      <c r="FSJ26" s="3"/>
      <c r="FSK26" s="3"/>
      <c r="FSL26" s="3"/>
      <c r="FSM26" s="3"/>
      <c r="FSN26" s="3"/>
      <c r="FSO26" s="3"/>
      <c r="FSP26" s="3"/>
      <c r="FSQ26" s="3"/>
      <c r="FSR26" s="3"/>
      <c r="FSS26" s="3"/>
      <c r="FST26" s="3"/>
      <c r="FSU26" s="3"/>
      <c r="FSV26" s="3"/>
      <c r="FSW26" s="3"/>
      <c r="FSX26" s="3"/>
      <c r="FSY26" s="3"/>
      <c r="FSZ26" s="3"/>
      <c r="FTA26" s="3"/>
      <c r="FTB26" s="3"/>
      <c r="FTC26" s="3"/>
      <c r="FTD26" s="3"/>
      <c r="FTE26" s="3"/>
      <c r="FTF26" s="3"/>
      <c r="FTG26" s="3"/>
      <c r="FTH26" s="3"/>
      <c r="FTI26" s="3"/>
      <c r="FTJ26" s="3"/>
      <c r="FTK26" s="3"/>
      <c r="FTL26" s="3"/>
      <c r="FTM26" s="3"/>
      <c r="FTN26" s="3"/>
      <c r="FTO26" s="3"/>
      <c r="FTP26" s="3"/>
      <c r="FTQ26" s="3"/>
      <c r="FTR26" s="3"/>
      <c r="FTS26" s="3"/>
      <c r="FTT26" s="3"/>
      <c r="FTU26" s="3"/>
      <c r="FTV26" s="3"/>
      <c r="FTW26" s="3"/>
      <c r="FTX26" s="3"/>
      <c r="FTY26" s="3"/>
      <c r="FTZ26" s="3"/>
      <c r="FUA26" s="3"/>
      <c r="FUB26" s="3"/>
      <c r="FUC26" s="3"/>
      <c r="FUD26" s="3"/>
      <c r="FUE26" s="3"/>
      <c r="FUF26" s="3"/>
      <c r="FUG26" s="3"/>
      <c r="FUH26" s="3"/>
      <c r="FUI26" s="3"/>
      <c r="FUJ26" s="3"/>
      <c r="FUK26" s="3"/>
      <c r="FUL26" s="3"/>
      <c r="FUM26" s="3"/>
      <c r="FUN26" s="3"/>
      <c r="FUO26" s="3"/>
      <c r="FUP26" s="3"/>
      <c r="FUQ26" s="3"/>
      <c r="FUR26" s="3"/>
      <c r="FUS26" s="3"/>
      <c r="FUT26" s="3"/>
      <c r="FUU26" s="3"/>
      <c r="FUV26" s="3"/>
      <c r="FUW26" s="3"/>
      <c r="FUX26" s="3"/>
      <c r="FUY26" s="3"/>
      <c r="FUZ26" s="3"/>
      <c r="FVA26" s="3"/>
      <c r="FVB26" s="3"/>
      <c r="FVC26" s="3"/>
      <c r="FVD26" s="3"/>
      <c r="FVE26" s="3"/>
      <c r="FVF26" s="3"/>
      <c r="FVG26" s="3"/>
      <c r="FVH26" s="3"/>
      <c r="FVI26" s="3"/>
      <c r="FVJ26" s="3"/>
      <c r="FVK26" s="3"/>
      <c r="FVL26" s="3"/>
      <c r="FVM26" s="3"/>
      <c r="FVN26" s="3"/>
      <c r="FVO26" s="3"/>
      <c r="FVP26" s="3"/>
      <c r="FVQ26" s="3"/>
      <c r="FVR26" s="3"/>
      <c r="FVS26" s="3"/>
      <c r="FVT26" s="3"/>
      <c r="FVU26" s="3"/>
      <c r="FVV26" s="3"/>
      <c r="FVW26" s="3"/>
      <c r="FVX26" s="3"/>
      <c r="FVY26" s="3"/>
      <c r="FVZ26" s="3"/>
      <c r="FWA26" s="3"/>
      <c r="FWB26" s="3"/>
      <c r="FWC26" s="3"/>
      <c r="FWD26" s="3"/>
      <c r="FWE26" s="3"/>
      <c r="FWF26" s="3"/>
      <c r="FWG26" s="3"/>
      <c r="FWH26" s="3"/>
      <c r="FWI26" s="3"/>
      <c r="FWJ26" s="3"/>
      <c r="FWK26" s="3"/>
      <c r="FWL26" s="3"/>
      <c r="FWM26" s="3"/>
      <c r="FWN26" s="3"/>
      <c r="FWO26" s="3"/>
      <c r="FWP26" s="3"/>
      <c r="FWQ26" s="3"/>
      <c r="FWR26" s="3"/>
      <c r="FWS26" s="3"/>
      <c r="FWT26" s="3"/>
      <c r="FWU26" s="3"/>
      <c r="FWV26" s="3"/>
      <c r="FWW26" s="3"/>
      <c r="FWX26" s="3"/>
      <c r="FWY26" s="3"/>
      <c r="FWZ26" s="3"/>
      <c r="FXA26" s="3"/>
      <c r="FXB26" s="3"/>
      <c r="FXC26" s="3"/>
      <c r="FXD26" s="3"/>
      <c r="FXE26" s="3"/>
      <c r="FXF26" s="3"/>
      <c r="FXG26" s="3"/>
      <c r="FXH26" s="3"/>
      <c r="FXI26" s="3"/>
      <c r="FXJ26" s="3"/>
      <c r="FXK26" s="3"/>
      <c r="FXL26" s="3"/>
      <c r="FXM26" s="3"/>
      <c r="FXN26" s="3"/>
      <c r="FXO26" s="3"/>
      <c r="FXP26" s="3"/>
      <c r="FXQ26" s="3"/>
      <c r="FXR26" s="3"/>
      <c r="FXS26" s="3"/>
      <c r="FXT26" s="3"/>
      <c r="FXU26" s="3"/>
      <c r="FXV26" s="3"/>
      <c r="FXW26" s="3"/>
      <c r="FXX26" s="3"/>
      <c r="FXY26" s="3"/>
      <c r="FXZ26" s="3"/>
      <c r="FYA26" s="3"/>
      <c r="FYB26" s="3"/>
      <c r="FYC26" s="3"/>
      <c r="FYD26" s="3"/>
      <c r="FYE26" s="3"/>
      <c r="FYF26" s="3"/>
      <c r="FYG26" s="3"/>
      <c r="FYH26" s="3"/>
      <c r="FYI26" s="3"/>
      <c r="FYJ26" s="3"/>
      <c r="FYK26" s="3"/>
      <c r="FYL26" s="3"/>
      <c r="FYM26" s="3"/>
      <c r="FYN26" s="3"/>
      <c r="FYO26" s="3"/>
      <c r="FYP26" s="3"/>
      <c r="FYQ26" s="3"/>
      <c r="FYR26" s="3"/>
      <c r="FYS26" s="3"/>
      <c r="FYT26" s="3"/>
      <c r="FYU26" s="3"/>
      <c r="FYV26" s="3"/>
      <c r="FYW26" s="3"/>
      <c r="FYX26" s="3"/>
      <c r="FYY26" s="3"/>
      <c r="FYZ26" s="3"/>
      <c r="FZA26" s="3"/>
      <c r="FZB26" s="3"/>
      <c r="FZC26" s="3"/>
      <c r="FZD26" s="3"/>
      <c r="FZE26" s="3"/>
      <c r="FZF26" s="3"/>
      <c r="FZG26" s="3"/>
      <c r="FZH26" s="3"/>
      <c r="FZI26" s="3"/>
      <c r="FZJ26" s="3"/>
      <c r="FZK26" s="3"/>
      <c r="FZL26" s="3"/>
      <c r="FZM26" s="3"/>
      <c r="FZN26" s="3"/>
      <c r="FZO26" s="3"/>
      <c r="FZP26" s="3"/>
      <c r="FZQ26" s="3"/>
      <c r="FZR26" s="3"/>
      <c r="FZS26" s="3"/>
      <c r="FZT26" s="3"/>
      <c r="FZU26" s="3"/>
      <c r="FZV26" s="3"/>
      <c r="FZW26" s="3"/>
      <c r="FZX26" s="3"/>
      <c r="FZY26" s="3"/>
      <c r="FZZ26" s="3"/>
      <c r="GAA26" s="3"/>
      <c r="GAB26" s="3"/>
      <c r="GAC26" s="3"/>
      <c r="GAD26" s="3"/>
      <c r="GAE26" s="3"/>
      <c r="GAF26" s="3"/>
      <c r="GAG26" s="3"/>
      <c r="GAH26" s="3"/>
      <c r="GAI26" s="3"/>
      <c r="GAJ26" s="3"/>
      <c r="GAK26" s="3"/>
      <c r="GAL26" s="3"/>
      <c r="GAM26" s="3"/>
      <c r="GAN26" s="3"/>
      <c r="GAO26" s="3"/>
      <c r="GAP26" s="3"/>
      <c r="GAQ26" s="3"/>
      <c r="GAR26" s="3"/>
      <c r="GAS26" s="3"/>
      <c r="GAT26" s="3"/>
      <c r="GAU26" s="3"/>
      <c r="GAV26" s="3"/>
      <c r="GAW26" s="3"/>
      <c r="GAX26" s="3"/>
      <c r="GAY26" s="3"/>
      <c r="GAZ26" s="3"/>
      <c r="GBA26" s="3"/>
      <c r="GBB26" s="3"/>
      <c r="GBC26" s="3"/>
      <c r="GBD26" s="3"/>
      <c r="GBE26" s="3"/>
      <c r="GBF26" s="3"/>
      <c r="GBG26" s="3"/>
      <c r="GBH26" s="3"/>
      <c r="GBI26" s="3"/>
      <c r="GBJ26" s="3"/>
      <c r="GBK26" s="3"/>
      <c r="GBL26" s="3"/>
      <c r="GBM26" s="3"/>
      <c r="GBN26" s="3"/>
      <c r="GBO26" s="3"/>
      <c r="GBP26" s="3"/>
      <c r="GBQ26" s="3"/>
      <c r="GBR26" s="3"/>
      <c r="GBS26" s="3"/>
      <c r="GBT26" s="3"/>
      <c r="GBU26" s="3"/>
      <c r="GBV26" s="3"/>
      <c r="GBW26" s="3"/>
      <c r="GBX26" s="3"/>
      <c r="GBY26" s="3"/>
      <c r="GBZ26" s="3"/>
      <c r="GCA26" s="3"/>
      <c r="GCB26" s="3"/>
      <c r="GCC26" s="3"/>
      <c r="GCD26" s="3"/>
      <c r="GCE26" s="3"/>
      <c r="GCF26" s="3"/>
      <c r="GCG26" s="3"/>
      <c r="GCH26" s="3"/>
      <c r="GCI26" s="3"/>
      <c r="GCJ26" s="3"/>
      <c r="GCK26" s="3"/>
      <c r="GCL26" s="3"/>
      <c r="GCM26" s="3"/>
      <c r="GCN26" s="3"/>
      <c r="GCO26" s="3"/>
      <c r="GCP26" s="3"/>
      <c r="GCQ26" s="3"/>
      <c r="GCR26" s="3"/>
      <c r="GCS26" s="3"/>
      <c r="GCT26" s="3"/>
      <c r="GCU26" s="3"/>
      <c r="GCV26" s="3"/>
      <c r="GCW26" s="3"/>
      <c r="GCX26" s="3"/>
      <c r="GCY26" s="3"/>
      <c r="GCZ26" s="3"/>
      <c r="GDA26" s="3"/>
      <c r="GDB26" s="3"/>
      <c r="GDC26" s="3"/>
      <c r="GDD26" s="3"/>
      <c r="GDE26" s="3"/>
      <c r="GDF26" s="3"/>
      <c r="GDG26" s="3"/>
      <c r="GDH26" s="3"/>
      <c r="GDI26" s="3"/>
      <c r="GDJ26" s="3"/>
      <c r="GDK26" s="3"/>
      <c r="GDL26" s="3"/>
      <c r="GDM26" s="3"/>
      <c r="GDN26" s="3"/>
      <c r="GDO26" s="3"/>
      <c r="GDP26" s="3"/>
      <c r="GDQ26" s="3"/>
      <c r="GDR26" s="3"/>
      <c r="GDS26" s="3"/>
      <c r="GDT26" s="3"/>
      <c r="GDU26" s="3"/>
      <c r="GDV26" s="3"/>
      <c r="GDW26" s="3"/>
      <c r="GDX26" s="3"/>
      <c r="GDY26" s="3"/>
      <c r="GDZ26" s="3"/>
      <c r="GEA26" s="3"/>
      <c r="GEB26" s="3"/>
      <c r="GEC26" s="3"/>
      <c r="GED26" s="3"/>
      <c r="GEE26" s="3"/>
      <c r="GEF26" s="3"/>
      <c r="GEG26" s="3"/>
      <c r="GEH26" s="3"/>
      <c r="GEI26" s="3"/>
      <c r="GEJ26" s="3"/>
      <c r="GEK26" s="3"/>
      <c r="GEL26" s="3"/>
      <c r="GEM26" s="3"/>
      <c r="GEN26" s="3"/>
      <c r="GEO26" s="3"/>
      <c r="GEP26" s="3"/>
      <c r="GEQ26" s="3"/>
      <c r="GER26" s="3"/>
      <c r="GES26" s="3"/>
      <c r="GET26" s="3"/>
      <c r="GEU26" s="3"/>
      <c r="GEV26" s="3"/>
      <c r="GEW26" s="3"/>
      <c r="GEX26" s="3"/>
      <c r="GEY26" s="3"/>
      <c r="GEZ26" s="3"/>
      <c r="GFA26" s="3"/>
      <c r="GFB26" s="3"/>
      <c r="GFC26" s="3"/>
      <c r="GFD26" s="3"/>
      <c r="GFE26" s="3"/>
      <c r="GFF26" s="3"/>
      <c r="GFG26" s="3"/>
      <c r="GFH26" s="3"/>
      <c r="GFI26" s="3"/>
      <c r="GFJ26" s="3"/>
      <c r="GFK26" s="3"/>
      <c r="GFL26" s="3"/>
      <c r="GFM26" s="3"/>
      <c r="GFN26" s="3"/>
      <c r="GFO26" s="3"/>
      <c r="GFP26" s="3"/>
      <c r="GFQ26" s="3"/>
      <c r="GFR26" s="3"/>
      <c r="GFS26" s="3"/>
      <c r="GFT26" s="3"/>
      <c r="GFU26" s="3"/>
      <c r="GFV26" s="3"/>
      <c r="GFW26" s="3"/>
      <c r="GFX26" s="3"/>
      <c r="GFY26" s="3"/>
      <c r="GFZ26" s="3"/>
      <c r="GGA26" s="3"/>
      <c r="GGB26" s="3"/>
      <c r="GGC26" s="3"/>
      <c r="GGD26" s="3"/>
      <c r="GGE26" s="3"/>
      <c r="GGF26" s="3"/>
      <c r="GGG26" s="3"/>
      <c r="GGH26" s="3"/>
      <c r="GGI26" s="3"/>
      <c r="GGJ26" s="3"/>
      <c r="GGK26" s="3"/>
      <c r="GGL26" s="3"/>
      <c r="GGM26" s="3"/>
      <c r="GGN26" s="3"/>
      <c r="GGO26" s="3"/>
      <c r="GGP26" s="3"/>
      <c r="GGQ26" s="3"/>
      <c r="GGR26" s="3"/>
      <c r="GGS26" s="3"/>
      <c r="GGT26" s="3"/>
      <c r="GGU26" s="3"/>
      <c r="GGV26" s="3"/>
      <c r="GGW26" s="3"/>
      <c r="GGX26" s="3"/>
      <c r="GGY26" s="3"/>
      <c r="GGZ26" s="3"/>
      <c r="GHA26" s="3"/>
      <c r="GHB26" s="3"/>
      <c r="GHC26" s="3"/>
      <c r="GHD26" s="3"/>
      <c r="GHE26" s="3"/>
      <c r="GHF26" s="3"/>
      <c r="GHG26" s="3"/>
      <c r="GHH26" s="3"/>
      <c r="GHI26" s="3"/>
      <c r="GHJ26" s="3"/>
      <c r="GHK26" s="3"/>
      <c r="GHL26" s="3"/>
      <c r="GHM26" s="3"/>
      <c r="GHN26" s="3"/>
      <c r="GHO26" s="3"/>
      <c r="GHP26" s="3"/>
      <c r="GHQ26" s="3"/>
      <c r="GHR26" s="3"/>
      <c r="GHS26" s="3"/>
      <c r="GHT26" s="3"/>
      <c r="GHU26" s="3"/>
      <c r="GHV26" s="3"/>
      <c r="GHW26" s="3"/>
      <c r="GHX26" s="3"/>
      <c r="GHY26" s="3"/>
      <c r="GHZ26" s="3"/>
      <c r="GIA26" s="3"/>
      <c r="GIB26" s="3"/>
      <c r="GIC26" s="3"/>
      <c r="GID26" s="3"/>
      <c r="GIE26" s="3"/>
      <c r="GIF26" s="3"/>
      <c r="GIG26" s="3"/>
      <c r="GIH26" s="3"/>
      <c r="GII26" s="3"/>
      <c r="GIJ26" s="3"/>
      <c r="GIK26" s="3"/>
      <c r="GIL26" s="3"/>
      <c r="GIM26" s="3"/>
      <c r="GIN26" s="3"/>
      <c r="GIO26" s="3"/>
      <c r="GIP26" s="3"/>
      <c r="GIQ26" s="3"/>
      <c r="GIR26" s="3"/>
      <c r="GIS26" s="3"/>
      <c r="GIT26" s="3"/>
      <c r="GIU26" s="3"/>
      <c r="GIV26" s="3"/>
      <c r="GIW26" s="3"/>
      <c r="GIX26" s="3"/>
      <c r="GIY26" s="3"/>
      <c r="GIZ26" s="3"/>
      <c r="GJA26" s="3"/>
      <c r="GJB26" s="3"/>
      <c r="GJC26" s="3"/>
      <c r="GJD26" s="3"/>
      <c r="GJE26" s="3"/>
      <c r="GJF26" s="3"/>
      <c r="GJG26" s="3"/>
      <c r="GJH26" s="3"/>
      <c r="GJI26" s="3"/>
      <c r="GJJ26" s="3"/>
      <c r="GJK26" s="3"/>
      <c r="GJL26" s="3"/>
      <c r="GJM26" s="3"/>
      <c r="GJN26" s="3"/>
      <c r="GJO26" s="3"/>
      <c r="GJP26" s="3"/>
      <c r="GJQ26" s="3"/>
      <c r="GJR26" s="3"/>
      <c r="GJS26" s="3"/>
      <c r="GJT26" s="3"/>
      <c r="GJU26" s="3"/>
      <c r="GJV26" s="3"/>
      <c r="GJW26" s="3"/>
      <c r="GJX26" s="3"/>
      <c r="GJY26" s="3"/>
      <c r="GJZ26" s="3"/>
      <c r="GKA26" s="3"/>
      <c r="GKB26" s="3"/>
      <c r="GKC26" s="3"/>
      <c r="GKD26" s="3"/>
      <c r="GKE26" s="3"/>
      <c r="GKF26" s="3"/>
      <c r="GKG26" s="3"/>
      <c r="GKH26" s="3"/>
      <c r="GKI26" s="3"/>
      <c r="GKJ26" s="3"/>
      <c r="GKK26" s="3"/>
      <c r="GKL26" s="3"/>
      <c r="GKM26" s="3"/>
      <c r="GKN26" s="3"/>
      <c r="GKO26" s="3"/>
      <c r="GKP26" s="3"/>
      <c r="GKQ26" s="3"/>
      <c r="GKR26" s="3"/>
      <c r="GKS26" s="3"/>
      <c r="GKT26" s="3"/>
      <c r="GKU26" s="3"/>
      <c r="GKV26" s="3"/>
      <c r="GKW26" s="3"/>
      <c r="GKX26" s="3"/>
      <c r="GKY26" s="3"/>
      <c r="GKZ26" s="3"/>
      <c r="GLA26" s="3"/>
      <c r="GLB26" s="3"/>
      <c r="GLC26" s="3"/>
      <c r="GLD26" s="3"/>
      <c r="GLE26" s="3"/>
      <c r="GLF26" s="3"/>
      <c r="GLG26" s="3"/>
      <c r="GLH26" s="3"/>
      <c r="GLI26" s="3"/>
      <c r="GLJ26" s="3"/>
      <c r="GLK26" s="3"/>
      <c r="GLL26" s="3"/>
      <c r="GLM26" s="3"/>
      <c r="GLN26" s="3"/>
      <c r="GLO26" s="3"/>
      <c r="GLP26" s="3"/>
      <c r="GLQ26" s="3"/>
      <c r="GLR26" s="3"/>
      <c r="GLS26" s="3"/>
      <c r="GLT26" s="3"/>
      <c r="GLU26" s="3"/>
      <c r="GLV26" s="3"/>
      <c r="GLW26" s="3"/>
      <c r="GLX26" s="3"/>
      <c r="GLY26" s="3"/>
      <c r="GLZ26" s="3"/>
      <c r="GMA26" s="3"/>
      <c r="GMB26" s="3"/>
      <c r="GMC26" s="3"/>
      <c r="GMD26" s="3"/>
      <c r="GME26" s="3"/>
      <c r="GMF26" s="3"/>
      <c r="GMG26" s="3"/>
      <c r="GMH26" s="3"/>
      <c r="GMI26" s="3"/>
      <c r="GMJ26" s="3"/>
      <c r="GMK26" s="3"/>
      <c r="GML26" s="3"/>
      <c r="GMM26" s="3"/>
      <c r="GMN26" s="3"/>
      <c r="GMO26" s="3"/>
      <c r="GMP26" s="3"/>
      <c r="GMQ26" s="3"/>
      <c r="GMR26" s="3"/>
      <c r="GMS26" s="3"/>
      <c r="GMT26" s="3"/>
      <c r="GMU26" s="3"/>
      <c r="GMV26" s="3"/>
      <c r="GMW26" s="3"/>
      <c r="GMX26" s="3"/>
      <c r="GMY26" s="3"/>
      <c r="GMZ26" s="3"/>
      <c r="GNA26" s="3"/>
      <c r="GNB26" s="3"/>
      <c r="GNC26" s="3"/>
      <c r="GND26" s="3"/>
      <c r="GNE26" s="3"/>
      <c r="GNF26" s="3"/>
      <c r="GNG26" s="3"/>
      <c r="GNH26" s="3"/>
      <c r="GNI26" s="3"/>
      <c r="GNJ26" s="3"/>
      <c r="GNK26" s="3"/>
      <c r="GNL26" s="3"/>
      <c r="GNM26" s="3"/>
      <c r="GNN26" s="3"/>
      <c r="GNO26" s="3"/>
      <c r="GNP26" s="3"/>
      <c r="GNQ26" s="3"/>
      <c r="GNR26" s="3"/>
      <c r="GNS26" s="3"/>
      <c r="GNT26" s="3"/>
      <c r="GNU26" s="3"/>
      <c r="GNV26" s="3"/>
      <c r="GNW26" s="3"/>
      <c r="GNX26" s="3"/>
      <c r="GNY26" s="3"/>
      <c r="GNZ26" s="3"/>
      <c r="GOA26" s="3"/>
      <c r="GOB26" s="3"/>
      <c r="GOC26" s="3"/>
      <c r="GOD26" s="3"/>
      <c r="GOE26" s="3"/>
      <c r="GOF26" s="3"/>
      <c r="GOG26" s="3"/>
      <c r="GOH26" s="3"/>
      <c r="GOI26" s="3"/>
      <c r="GOJ26" s="3"/>
      <c r="GOK26" s="3"/>
      <c r="GOL26" s="3"/>
      <c r="GOM26" s="3"/>
      <c r="GON26" s="3"/>
      <c r="GOO26" s="3"/>
      <c r="GOP26" s="3"/>
      <c r="GOQ26" s="3"/>
      <c r="GOR26" s="3"/>
      <c r="GOS26" s="3"/>
      <c r="GOT26" s="3"/>
      <c r="GOU26" s="3"/>
      <c r="GOV26" s="3"/>
      <c r="GOW26" s="3"/>
      <c r="GOX26" s="3"/>
      <c r="GOY26" s="3"/>
      <c r="GOZ26" s="3"/>
      <c r="GPA26" s="3"/>
      <c r="GPB26" s="3"/>
      <c r="GPC26" s="3"/>
      <c r="GPD26" s="3"/>
      <c r="GPE26" s="3"/>
      <c r="GPF26" s="3"/>
      <c r="GPG26" s="3"/>
      <c r="GPH26" s="3"/>
      <c r="GPI26" s="3"/>
      <c r="GPJ26" s="3"/>
      <c r="GPK26" s="3"/>
      <c r="GPL26" s="3"/>
      <c r="GPM26" s="3"/>
      <c r="GPN26" s="3"/>
      <c r="GPO26" s="3"/>
      <c r="GPP26" s="3"/>
      <c r="GPQ26" s="3"/>
      <c r="GPR26" s="3"/>
      <c r="GPS26" s="3"/>
      <c r="GPT26" s="3"/>
      <c r="GPU26" s="3"/>
      <c r="GPV26" s="3"/>
      <c r="GPW26" s="3"/>
      <c r="GPX26" s="3"/>
      <c r="GPY26" s="3"/>
      <c r="GPZ26" s="3"/>
      <c r="GQA26" s="3"/>
      <c r="GQB26" s="3"/>
      <c r="GQC26" s="3"/>
      <c r="GQD26" s="3"/>
      <c r="GQE26" s="3"/>
      <c r="GQF26" s="3"/>
      <c r="GQG26" s="3"/>
      <c r="GQH26" s="3"/>
      <c r="GQI26" s="3"/>
      <c r="GQJ26" s="3"/>
      <c r="GQK26" s="3"/>
      <c r="GQL26" s="3"/>
      <c r="GQM26" s="3"/>
      <c r="GQN26" s="3"/>
      <c r="GQO26" s="3"/>
      <c r="GQP26" s="3"/>
      <c r="GQQ26" s="3"/>
      <c r="GQR26" s="3"/>
      <c r="GQS26" s="3"/>
      <c r="GQT26" s="3"/>
      <c r="GQU26" s="3"/>
      <c r="GQV26" s="3"/>
      <c r="GQW26" s="3"/>
      <c r="GQX26" s="3"/>
      <c r="GQY26" s="3"/>
      <c r="GQZ26" s="3"/>
      <c r="GRA26" s="3"/>
      <c r="GRB26" s="3"/>
      <c r="GRC26" s="3"/>
      <c r="GRD26" s="3"/>
      <c r="GRE26" s="3"/>
      <c r="GRF26" s="3"/>
      <c r="GRG26" s="3"/>
      <c r="GRH26" s="3"/>
      <c r="GRI26" s="3"/>
      <c r="GRJ26" s="3"/>
      <c r="GRK26" s="3"/>
      <c r="GRL26" s="3"/>
      <c r="GRM26" s="3"/>
      <c r="GRN26" s="3"/>
      <c r="GRO26" s="3"/>
      <c r="GRP26" s="3"/>
      <c r="GRQ26" s="3"/>
      <c r="GRR26" s="3"/>
      <c r="GRS26" s="3"/>
      <c r="GRT26" s="3"/>
      <c r="GRU26" s="3"/>
      <c r="GRV26" s="3"/>
      <c r="GRW26" s="3"/>
      <c r="GRX26" s="3"/>
      <c r="GRY26" s="3"/>
      <c r="GRZ26" s="3"/>
      <c r="GSA26" s="3"/>
      <c r="GSB26" s="3"/>
      <c r="GSC26" s="3"/>
      <c r="GSD26" s="3"/>
      <c r="GSE26" s="3"/>
      <c r="GSF26" s="3"/>
      <c r="GSG26" s="3"/>
      <c r="GSH26" s="3"/>
      <c r="GSI26" s="3"/>
      <c r="GSJ26" s="3"/>
      <c r="GSK26" s="3"/>
      <c r="GSL26" s="3"/>
      <c r="GSM26" s="3"/>
      <c r="GSN26" s="3"/>
      <c r="GSO26" s="3"/>
      <c r="GSP26" s="3"/>
      <c r="GSQ26" s="3"/>
      <c r="GSR26" s="3"/>
      <c r="GSS26" s="3"/>
      <c r="GST26" s="3"/>
      <c r="GSU26" s="3"/>
      <c r="GSV26" s="3"/>
      <c r="GSW26" s="3"/>
      <c r="GSX26" s="3"/>
      <c r="GSY26" s="3"/>
      <c r="GSZ26" s="3"/>
      <c r="GTA26" s="3"/>
      <c r="GTB26" s="3"/>
      <c r="GTC26" s="3"/>
      <c r="GTD26" s="3"/>
      <c r="GTE26" s="3"/>
      <c r="GTF26" s="3"/>
      <c r="GTG26" s="3"/>
      <c r="GTH26" s="3"/>
      <c r="GTI26" s="3"/>
      <c r="GTJ26" s="3"/>
      <c r="GTK26" s="3"/>
      <c r="GTL26" s="3"/>
      <c r="GTM26" s="3"/>
      <c r="GTN26" s="3"/>
      <c r="GTO26" s="3"/>
      <c r="GTP26" s="3"/>
      <c r="GTQ26" s="3"/>
      <c r="GTR26" s="3"/>
      <c r="GTS26" s="3"/>
      <c r="GTT26" s="3"/>
      <c r="GTU26" s="3"/>
      <c r="GTV26" s="3"/>
      <c r="GTW26" s="3"/>
      <c r="GTX26" s="3"/>
      <c r="GTY26" s="3"/>
      <c r="GTZ26" s="3"/>
      <c r="GUA26" s="3"/>
      <c r="GUB26" s="3"/>
      <c r="GUC26" s="3"/>
      <c r="GUD26" s="3"/>
      <c r="GUE26" s="3"/>
      <c r="GUF26" s="3"/>
      <c r="GUG26" s="3"/>
      <c r="GUH26" s="3"/>
      <c r="GUI26" s="3"/>
      <c r="GUJ26" s="3"/>
      <c r="GUK26" s="3"/>
      <c r="GUL26" s="3"/>
      <c r="GUM26" s="3"/>
      <c r="GUN26" s="3"/>
      <c r="GUO26" s="3"/>
      <c r="GUP26" s="3"/>
      <c r="GUQ26" s="3"/>
      <c r="GUR26" s="3"/>
      <c r="GUS26" s="3"/>
      <c r="GUT26" s="3"/>
      <c r="GUU26" s="3"/>
      <c r="GUV26" s="3"/>
      <c r="GUW26" s="3"/>
      <c r="GUX26" s="3"/>
      <c r="GUY26" s="3"/>
      <c r="GUZ26" s="3"/>
      <c r="GVA26" s="3"/>
      <c r="GVB26" s="3"/>
      <c r="GVC26" s="3"/>
      <c r="GVD26" s="3"/>
      <c r="GVE26" s="3"/>
      <c r="GVF26" s="3"/>
      <c r="GVG26" s="3"/>
      <c r="GVH26" s="3"/>
      <c r="GVI26" s="3"/>
      <c r="GVJ26" s="3"/>
      <c r="GVK26" s="3"/>
      <c r="GVL26" s="3"/>
      <c r="GVM26" s="3"/>
      <c r="GVN26" s="3"/>
      <c r="GVO26" s="3"/>
      <c r="GVP26" s="3"/>
      <c r="GVQ26" s="3"/>
      <c r="GVR26" s="3"/>
      <c r="GVS26" s="3"/>
      <c r="GVT26" s="3"/>
      <c r="GVU26" s="3"/>
      <c r="GVV26" s="3"/>
      <c r="GVW26" s="3"/>
      <c r="GVX26" s="3"/>
      <c r="GVY26" s="3"/>
      <c r="GVZ26" s="3"/>
      <c r="GWA26" s="3"/>
      <c r="GWB26" s="3"/>
      <c r="GWC26" s="3"/>
      <c r="GWD26" s="3"/>
      <c r="GWE26" s="3"/>
      <c r="GWF26" s="3"/>
      <c r="GWG26" s="3"/>
      <c r="GWH26" s="3"/>
      <c r="GWI26" s="3"/>
      <c r="GWJ26" s="3"/>
      <c r="GWK26" s="3"/>
      <c r="GWL26" s="3"/>
      <c r="GWM26" s="3"/>
      <c r="GWN26" s="3"/>
      <c r="GWO26" s="3"/>
      <c r="GWP26" s="3"/>
      <c r="GWQ26" s="3"/>
      <c r="GWR26" s="3"/>
      <c r="GWS26" s="3"/>
      <c r="GWT26" s="3"/>
      <c r="GWU26" s="3"/>
      <c r="GWV26" s="3"/>
      <c r="GWW26" s="3"/>
      <c r="GWX26" s="3"/>
      <c r="GWY26" s="3"/>
      <c r="GWZ26" s="3"/>
      <c r="GXA26" s="3"/>
      <c r="GXB26" s="3"/>
      <c r="GXC26" s="3"/>
      <c r="GXD26" s="3"/>
      <c r="GXE26" s="3"/>
      <c r="GXF26" s="3"/>
      <c r="GXG26" s="3"/>
      <c r="GXH26" s="3"/>
      <c r="GXI26" s="3"/>
      <c r="GXJ26" s="3"/>
      <c r="GXK26" s="3"/>
      <c r="GXL26" s="3"/>
      <c r="GXM26" s="3"/>
      <c r="GXN26" s="3"/>
      <c r="GXO26" s="3"/>
      <c r="GXP26" s="3"/>
      <c r="GXQ26" s="3"/>
      <c r="GXR26" s="3"/>
      <c r="GXS26" s="3"/>
      <c r="GXT26" s="3"/>
      <c r="GXU26" s="3"/>
      <c r="GXV26" s="3"/>
      <c r="GXW26" s="3"/>
      <c r="GXX26" s="3"/>
      <c r="GXY26" s="3"/>
      <c r="GXZ26" s="3"/>
      <c r="GYA26" s="3"/>
      <c r="GYB26" s="3"/>
      <c r="GYC26" s="3"/>
      <c r="GYD26" s="3"/>
      <c r="GYE26" s="3"/>
      <c r="GYF26" s="3"/>
      <c r="GYG26" s="3"/>
      <c r="GYH26" s="3"/>
      <c r="GYI26" s="3"/>
      <c r="GYJ26" s="3"/>
      <c r="GYK26" s="3"/>
      <c r="GYL26" s="3"/>
      <c r="GYM26" s="3"/>
      <c r="GYN26" s="3"/>
      <c r="GYO26" s="3"/>
      <c r="GYP26" s="3"/>
      <c r="GYQ26" s="3"/>
      <c r="GYR26" s="3"/>
      <c r="GYS26" s="3"/>
      <c r="GYT26" s="3"/>
      <c r="GYU26" s="3"/>
      <c r="GYV26" s="3"/>
      <c r="GYW26" s="3"/>
      <c r="GYX26" s="3"/>
      <c r="GYY26" s="3"/>
      <c r="GYZ26" s="3"/>
      <c r="GZA26" s="3"/>
      <c r="GZB26" s="3"/>
      <c r="GZC26" s="3"/>
      <c r="GZD26" s="3"/>
      <c r="GZE26" s="3"/>
      <c r="GZF26" s="3"/>
      <c r="GZG26" s="3"/>
      <c r="GZH26" s="3"/>
      <c r="GZI26" s="3"/>
      <c r="GZJ26" s="3"/>
      <c r="GZK26" s="3"/>
      <c r="GZL26" s="3"/>
      <c r="GZM26" s="3"/>
      <c r="GZN26" s="3"/>
      <c r="GZO26" s="3"/>
      <c r="GZP26" s="3"/>
      <c r="GZQ26" s="3"/>
      <c r="GZR26" s="3"/>
      <c r="GZS26" s="3"/>
      <c r="GZT26" s="3"/>
      <c r="GZU26" s="3"/>
      <c r="GZV26" s="3"/>
      <c r="GZW26" s="3"/>
      <c r="GZX26" s="3"/>
      <c r="GZY26" s="3"/>
      <c r="GZZ26" s="3"/>
      <c r="HAA26" s="3"/>
      <c r="HAB26" s="3"/>
      <c r="HAC26" s="3"/>
      <c r="HAD26" s="3"/>
      <c r="HAE26" s="3"/>
      <c r="HAF26" s="3"/>
      <c r="HAG26" s="3"/>
      <c r="HAH26" s="3"/>
      <c r="HAI26" s="3"/>
      <c r="HAJ26" s="3"/>
      <c r="HAK26" s="3"/>
      <c r="HAL26" s="3"/>
      <c r="HAM26" s="3"/>
      <c r="HAN26" s="3"/>
      <c r="HAO26" s="3"/>
      <c r="HAP26" s="3"/>
      <c r="HAQ26" s="3"/>
      <c r="HAR26" s="3"/>
      <c r="HAS26" s="3"/>
      <c r="HAT26" s="3"/>
      <c r="HAU26" s="3"/>
      <c r="HAV26" s="3"/>
      <c r="HAW26" s="3"/>
      <c r="HAX26" s="3"/>
      <c r="HAY26" s="3"/>
      <c r="HAZ26" s="3"/>
      <c r="HBA26" s="3"/>
      <c r="HBB26" s="3"/>
      <c r="HBC26" s="3"/>
      <c r="HBD26" s="3"/>
      <c r="HBE26" s="3"/>
      <c r="HBF26" s="3"/>
      <c r="HBG26" s="3"/>
      <c r="HBH26" s="3"/>
      <c r="HBI26" s="3"/>
      <c r="HBJ26" s="3"/>
      <c r="HBK26" s="3"/>
      <c r="HBL26" s="3"/>
      <c r="HBM26" s="3"/>
      <c r="HBN26" s="3"/>
      <c r="HBO26" s="3"/>
      <c r="HBP26" s="3"/>
      <c r="HBQ26" s="3"/>
      <c r="HBR26" s="3"/>
      <c r="HBS26" s="3"/>
      <c r="HBT26" s="3"/>
      <c r="HBU26" s="3"/>
      <c r="HBV26" s="3"/>
      <c r="HBW26" s="3"/>
      <c r="HBX26" s="3"/>
      <c r="HBY26" s="3"/>
      <c r="HBZ26" s="3"/>
      <c r="HCA26" s="3"/>
      <c r="HCB26" s="3"/>
      <c r="HCC26" s="3"/>
      <c r="HCD26" s="3"/>
      <c r="HCE26" s="3"/>
      <c r="HCF26" s="3"/>
      <c r="HCG26" s="3"/>
      <c r="HCH26" s="3"/>
      <c r="HCI26" s="3"/>
      <c r="HCJ26" s="3"/>
      <c r="HCK26" s="3"/>
      <c r="HCL26" s="3"/>
      <c r="HCM26" s="3"/>
      <c r="HCN26" s="3"/>
      <c r="HCO26" s="3"/>
      <c r="HCP26" s="3"/>
      <c r="HCQ26" s="3"/>
      <c r="HCR26" s="3"/>
      <c r="HCS26" s="3"/>
      <c r="HCT26" s="3"/>
      <c r="HCU26" s="3"/>
      <c r="HCV26" s="3"/>
      <c r="HCW26" s="3"/>
      <c r="HCX26" s="3"/>
      <c r="HCY26" s="3"/>
      <c r="HCZ26" s="3"/>
      <c r="HDA26" s="3"/>
      <c r="HDB26" s="3"/>
      <c r="HDC26" s="3"/>
      <c r="HDD26" s="3"/>
      <c r="HDE26" s="3"/>
      <c r="HDF26" s="3"/>
      <c r="HDG26" s="3"/>
      <c r="HDH26" s="3"/>
      <c r="HDI26" s="3"/>
      <c r="HDJ26" s="3"/>
      <c r="HDK26" s="3"/>
      <c r="HDL26" s="3"/>
      <c r="HDM26" s="3"/>
      <c r="HDN26" s="3"/>
      <c r="HDO26" s="3"/>
      <c r="HDP26" s="3"/>
      <c r="HDQ26" s="3"/>
      <c r="HDR26" s="3"/>
      <c r="HDS26" s="3"/>
      <c r="HDT26" s="3"/>
      <c r="HDU26" s="3"/>
      <c r="HDV26" s="3"/>
      <c r="HDW26" s="3"/>
      <c r="HDX26" s="3"/>
      <c r="HDY26" s="3"/>
      <c r="HDZ26" s="3"/>
      <c r="HEA26" s="3"/>
      <c r="HEB26" s="3"/>
      <c r="HEC26" s="3"/>
      <c r="HED26" s="3"/>
      <c r="HEE26" s="3"/>
      <c r="HEF26" s="3"/>
      <c r="HEG26" s="3"/>
      <c r="HEH26" s="3"/>
      <c r="HEI26" s="3"/>
      <c r="HEJ26" s="3"/>
      <c r="HEK26" s="3"/>
      <c r="HEL26" s="3"/>
      <c r="HEM26" s="3"/>
      <c r="HEN26" s="3"/>
      <c r="HEO26" s="3"/>
      <c r="HEP26" s="3"/>
      <c r="HEQ26" s="3"/>
      <c r="HER26" s="3"/>
      <c r="HES26" s="3"/>
      <c r="HET26" s="3"/>
      <c r="HEU26" s="3"/>
      <c r="HEV26" s="3"/>
      <c r="HEW26" s="3"/>
      <c r="HEX26" s="3"/>
      <c r="HEY26" s="3"/>
      <c r="HEZ26" s="3"/>
      <c r="HFA26" s="3"/>
      <c r="HFB26" s="3"/>
      <c r="HFC26" s="3"/>
      <c r="HFD26" s="3"/>
      <c r="HFE26" s="3"/>
      <c r="HFF26" s="3"/>
      <c r="HFG26" s="3"/>
      <c r="HFH26" s="3"/>
      <c r="HFI26" s="3"/>
      <c r="HFJ26" s="3"/>
      <c r="HFK26" s="3"/>
      <c r="HFL26" s="3"/>
      <c r="HFM26" s="3"/>
      <c r="HFN26" s="3"/>
      <c r="HFO26" s="3"/>
      <c r="HFP26" s="3"/>
      <c r="HFQ26" s="3"/>
      <c r="HFR26" s="3"/>
      <c r="HFS26" s="3"/>
      <c r="HFT26" s="3"/>
      <c r="HFU26" s="3"/>
      <c r="HFV26" s="3"/>
      <c r="HFW26" s="3"/>
      <c r="HFX26" s="3"/>
      <c r="HFY26" s="3"/>
      <c r="HFZ26" s="3"/>
      <c r="HGA26" s="3"/>
      <c r="HGB26" s="3"/>
      <c r="HGC26" s="3"/>
      <c r="HGD26" s="3"/>
      <c r="HGE26" s="3"/>
      <c r="HGF26" s="3"/>
      <c r="HGG26" s="3"/>
      <c r="HGH26" s="3"/>
      <c r="HGI26" s="3"/>
      <c r="HGJ26" s="3"/>
      <c r="HGK26" s="3"/>
      <c r="HGL26" s="3"/>
      <c r="HGM26" s="3"/>
      <c r="HGN26" s="3"/>
      <c r="HGO26" s="3"/>
      <c r="HGP26" s="3"/>
      <c r="HGQ26" s="3"/>
      <c r="HGR26" s="3"/>
      <c r="HGS26" s="3"/>
      <c r="HGT26" s="3"/>
      <c r="HGU26" s="3"/>
      <c r="HGV26" s="3"/>
      <c r="HGW26" s="3"/>
      <c r="HGX26" s="3"/>
      <c r="HGY26" s="3"/>
      <c r="HGZ26" s="3"/>
      <c r="HHA26" s="3"/>
      <c r="HHB26" s="3"/>
      <c r="HHC26" s="3"/>
      <c r="HHD26" s="3"/>
      <c r="HHE26" s="3"/>
      <c r="HHF26" s="3"/>
      <c r="HHG26" s="3"/>
      <c r="HHH26" s="3"/>
      <c r="HHI26" s="3"/>
      <c r="HHJ26" s="3"/>
      <c r="HHK26" s="3"/>
      <c r="HHL26" s="3"/>
      <c r="HHM26" s="3"/>
      <c r="HHN26" s="3"/>
      <c r="HHO26" s="3"/>
      <c r="HHP26" s="3"/>
      <c r="HHQ26" s="3"/>
      <c r="HHR26" s="3"/>
      <c r="HHS26" s="3"/>
      <c r="HHT26" s="3"/>
      <c r="HHU26" s="3"/>
      <c r="HHV26" s="3"/>
      <c r="HHW26" s="3"/>
      <c r="HHX26" s="3"/>
      <c r="HHY26" s="3"/>
      <c r="HHZ26" s="3"/>
      <c r="HIA26" s="3"/>
      <c r="HIB26" s="3"/>
      <c r="HIC26" s="3"/>
      <c r="HID26" s="3"/>
      <c r="HIE26" s="3"/>
      <c r="HIF26" s="3"/>
      <c r="HIG26" s="3"/>
      <c r="HIH26" s="3"/>
      <c r="HII26" s="3"/>
      <c r="HIJ26" s="3"/>
      <c r="HIK26" s="3"/>
      <c r="HIL26" s="3"/>
      <c r="HIM26" s="3"/>
      <c r="HIN26" s="3"/>
      <c r="HIO26" s="3"/>
      <c r="HIP26" s="3"/>
      <c r="HIQ26" s="3"/>
      <c r="HIR26" s="3"/>
      <c r="HIS26" s="3"/>
      <c r="HIT26" s="3"/>
      <c r="HIU26" s="3"/>
      <c r="HIV26" s="3"/>
      <c r="HIW26" s="3"/>
      <c r="HIX26" s="3"/>
      <c r="HIY26" s="3"/>
      <c r="HIZ26" s="3"/>
      <c r="HJA26" s="3"/>
      <c r="HJB26" s="3"/>
      <c r="HJC26" s="3"/>
      <c r="HJD26" s="3"/>
      <c r="HJE26" s="3"/>
      <c r="HJF26" s="3"/>
      <c r="HJG26" s="3"/>
      <c r="HJH26" s="3"/>
      <c r="HJI26" s="3"/>
      <c r="HJJ26" s="3"/>
      <c r="HJK26" s="3"/>
      <c r="HJL26" s="3"/>
      <c r="HJM26" s="3"/>
      <c r="HJN26" s="3"/>
      <c r="HJO26" s="3"/>
      <c r="HJP26" s="3"/>
      <c r="HJQ26" s="3"/>
      <c r="HJR26" s="3"/>
      <c r="HJS26" s="3"/>
      <c r="HJT26" s="3"/>
      <c r="HJU26" s="3"/>
      <c r="HJV26" s="3"/>
      <c r="HJW26" s="3"/>
      <c r="HJX26" s="3"/>
      <c r="HJY26" s="3"/>
      <c r="HJZ26" s="3"/>
      <c r="HKA26" s="3"/>
      <c r="HKB26" s="3"/>
      <c r="HKC26" s="3"/>
      <c r="HKD26" s="3"/>
      <c r="HKE26" s="3"/>
      <c r="HKF26" s="3"/>
      <c r="HKG26" s="3"/>
      <c r="HKH26" s="3"/>
      <c r="HKI26" s="3"/>
      <c r="HKJ26" s="3"/>
      <c r="HKK26" s="3"/>
      <c r="HKL26" s="3"/>
      <c r="HKM26" s="3"/>
      <c r="HKN26" s="3"/>
      <c r="HKO26" s="3"/>
      <c r="HKP26" s="3"/>
      <c r="HKQ26" s="3"/>
      <c r="HKR26" s="3"/>
      <c r="HKS26" s="3"/>
      <c r="HKT26" s="3"/>
      <c r="HKU26" s="3"/>
      <c r="HKV26" s="3"/>
      <c r="HKW26" s="3"/>
      <c r="HKX26" s="3"/>
      <c r="HKY26" s="3"/>
      <c r="HKZ26" s="3"/>
      <c r="HLA26" s="3"/>
      <c r="HLB26" s="3"/>
      <c r="HLC26" s="3"/>
      <c r="HLD26" s="3"/>
      <c r="HLE26" s="3"/>
      <c r="HLF26" s="3"/>
      <c r="HLG26" s="3"/>
      <c r="HLH26" s="3"/>
      <c r="HLI26" s="3"/>
      <c r="HLJ26" s="3"/>
      <c r="HLK26" s="3"/>
      <c r="HLL26" s="3"/>
      <c r="HLM26" s="3"/>
      <c r="HLN26" s="3"/>
      <c r="HLO26" s="3"/>
      <c r="HLP26" s="3"/>
      <c r="HLQ26" s="3"/>
      <c r="HLR26" s="3"/>
      <c r="HLS26" s="3"/>
      <c r="HLT26" s="3"/>
      <c r="HLU26" s="3"/>
      <c r="HLV26" s="3"/>
      <c r="HLW26" s="3"/>
      <c r="HLX26" s="3"/>
      <c r="HLY26" s="3"/>
      <c r="HLZ26" s="3"/>
      <c r="HMA26" s="3"/>
      <c r="HMB26" s="3"/>
      <c r="HMC26" s="3"/>
      <c r="HMD26" s="3"/>
      <c r="HME26" s="3"/>
      <c r="HMF26" s="3"/>
      <c r="HMG26" s="3"/>
      <c r="HMH26" s="3"/>
      <c r="HMI26" s="3"/>
      <c r="HMJ26" s="3"/>
      <c r="HMK26" s="3"/>
      <c r="HML26" s="3"/>
      <c r="HMM26" s="3"/>
      <c r="HMN26" s="3"/>
      <c r="HMO26" s="3"/>
      <c r="HMP26" s="3"/>
      <c r="HMQ26" s="3"/>
      <c r="HMR26" s="3"/>
      <c r="HMS26" s="3"/>
      <c r="HMT26" s="3"/>
      <c r="HMU26" s="3"/>
      <c r="HMV26" s="3"/>
      <c r="HMW26" s="3"/>
      <c r="HMX26" s="3"/>
      <c r="HMY26" s="3"/>
      <c r="HMZ26" s="3"/>
      <c r="HNA26" s="3"/>
      <c r="HNB26" s="3"/>
      <c r="HNC26" s="3"/>
      <c r="HND26" s="3"/>
      <c r="HNE26" s="3"/>
      <c r="HNF26" s="3"/>
      <c r="HNG26" s="3"/>
      <c r="HNH26" s="3"/>
      <c r="HNI26" s="3"/>
      <c r="HNJ26" s="3"/>
      <c r="HNK26" s="3"/>
      <c r="HNL26" s="3"/>
      <c r="HNM26" s="3"/>
      <c r="HNN26" s="3"/>
      <c r="HNO26" s="3"/>
      <c r="HNP26" s="3"/>
      <c r="HNQ26" s="3"/>
      <c r="HNR26" s="3"/>
      <c r="HNS26" s="3"/>
      <c r="HNT26" s="3"/>
      <c r="HNU26" s="3"/>
      <c r="HNV26" s="3"/>
      <c r="HNW26" s="3"/>
      <c r="HNX26" s="3"/>
      <c r="HNY26" s="3"/>
      <c r="HNZ26" s="3"/>
      <c r="HOA26" s="3"/>
      <c r="HOB26" s="3"/>
      <c r="HOC26" s="3"/>
      <c r="HOD26" s="3"/>
      <c r="HOE26" s="3"/>
      <c r="HOF26" s="3"/>
      <c r="HOG26" s="3"/>
      <c r="HOH26" s="3"/>
      <c r="HOI26" s="3"/>
      <c r="HOJ26" s="3"/>
      <c r="HOK26" s="3"/>
      <c r="HOL26" s="3"/>
      <c r="HOM26" s="3"/>
      <c r="HON26" s="3"/>
      <c r="HOO26" s="3"/>
      <c r="HOP26" s="3"/>
      <c r="HOQ26" s="3"/>
      <c r="HOR26" s="3"/>
      <c r="HOS26" s="3"/>
      <c r="HOT26" s="3"/>
      <c r="HOU26" s="3"/>
      <c r="HOV26" s="3"/>
      <c r="HOW26" s="3"/>
      <c r="HOX26" s="3"/>
      <c r="HOY26" s="3"/>
      <c r="HOZ26" s="3"/>
      <c r="HPA26" s="3"/>
      <c r="HPB26" s="3"/>
      <c r="HPC26" s="3"/>
      <c r="HPD26" s="3"/>
      <c r="HPE26" s="3"/>
      <c r="HPF26" s="3"/>
      <c r="HPG26" s="3"/>
      <c r="HPH26" s="3"/>
      <c r="HPI26" s="3"/>
      <c r="HPJ26" s="3"/>
      <c r="HPK26" s="3"/>
      <c r="HPL26" s="3"/>
      <c r="HPM26" s="3"/>
      <c r="HPN26" s="3"/>
      <c r="HPO26" s="3"/>
      <c r="HPP26" s="3"/>
      <c r="HPQ26" s="3"/>
      <c r="HPR26" s="3"/>
      <c r="HPS26" s="3"/>
      <c r="HPT26" s="3"/>
      <c r="HPU26" s="3"/>
      <c r="HPV26" s="3"/>
      <c r="HPW26" s="3"/>
      <c r="HPX26" s="3"/>
      <c r="HPY26" s="3"/>
      <c r="HPZ26" s="3"/>
      <c r="HQA26" s="3"/>
      <c r="HQB26" s="3"/>
      <c r="HQC26" s="3"/>
      <c r="HQD26" s="3"/>
      <c r="HQE26" s="3"/>
      <c r="HQF26" s="3"/>
      <c r="HQG26" s="3"/>
      <c r="HQH26" s="3"/>
      <c r="HQI26" s="3"/>
      <c r="HQJ26" s="3"/>
      <c r="HQK26" s="3"/>
      <c r="HQL26" s="3"/>
      <c r="HQM26" s="3"/>
      <c r="HQN26" s="3"/>
      <c r="HQO26" s="3"/>
      <c r="HQP26" s="3"/>
      <c r="HQQ26" s="3"/>
      <c r="HQR26" s="3"/>
      <c r="HQS26" s="3"/>
      <c r="HQT26" s="3"/>
      <c r="HQU26" s="3"/>
      <c r="HQV26" s="3"/>
      <c r="HQW26" s="3"/>
      <c r="HQX26" s="3"/>
      <c r="HQY26" s="3"/>
      <c r="HQZ26" s="3"/>
      <c r="HRA26" s="3"/>
      <c r="HRB26" s="3"/>
      <c r="HRC26" s="3"/>
      <c r="HRD26" s="3"/>
      <c r="HRE26" s="3"/>
      <c r="HRF26" s="3"/>
      <c r="HRG26" s="3"/>
      <c r="HRH26" s="3"/>
      <c r="HRI26" s="3"/>
      <c r="HRJ26" s="3"/>
      <c r="HRK26" s="3"/>
      <c r="HRL26" s="3"/>
      <c r="HRM26" s="3"/>
      <c r="HRN26" s="3"/>
      <c r="HRO26" s="3"/>
      <c r="HRP26" s="3"/>
      <c r="HRQ26" s="3"/>
      <c r="HRR26" s="3"/>
      <c r="HRS26" s="3"/>
      <c r="HRT26" s="3"/>
      <c r="HRU26" s="3"/>
      <c r="HRV26" s="3"/>
      <c r="HRW26" s="3"/>
      <c r="HRX26" s="3"/>
      <c r="HRY26" s="3"/>
      <c r="HRZ26" s="3"/>
      <c r="HSA26" s="3"/>
      <c r="HSB26" s="3"/>
      <c r="HSC26" s="3"/>
      <c r="HSD26" s="3"/>
      <c r="HSE26" s="3"/>
      <c r="HSF26" s="3"/>
      <c r="HSG26" s="3"/>
      <c r="HSH26" s="3"/>
      <c r="HSI26" s="3"/>
      <c r="HSJ26" s="3"/>
      <c r="HSK26" s="3"/>
      <c r="HSL26" s="3"/>
      <c r="HSM26" s="3"/>
      <c r="HSN26" s="3"/>
      <c r="HSO26" s="3"/>
      <c r="HSP26" s="3"/>
      <c r="HSQ26" s="3"/>
      <c r="HSR26" s="3"/>
      <c r="HSS26" s="3"/>
      <c r="HST26" s="3"/>
      <c r="HSU26" s="3"/>
      <c r="HSV26" s="3"/>
      <c r="HSW26" s="3"/>
      <c r="HSX26" s="3"/>
      <c r="HSY26" s="3"/>
      <c r="HSZ26" s="3"/>
      <c r="HTA26" s="3"/>
      <c r="HTB26" s="3"/>
      <c r="HTC26" s="3"/>
      <c r="HTD26" s="3"/>
      <c r="HTE26" s="3"/>
      <c r="HTF26" s="3"/>
      <c r="HTG26" s="3"/>
      <c r="HTH26" s="3"/>
      <c r="HTI26" s="3"/>
      <c r="HTJ26" s="3"/>
      <c r="HTK26" s="3"/>
      <c r="HTL26" s="3"/>
      <c r="HTM26" s="3"/>
      <c r="HTN26" s="3"/>
      <c r="HTO26" s="3"/>
      <c r="HTP26" s="3"/>
      <c r="HTQ26" s="3"/>
      <c r="HTR26" s="3"/>
      <c r="HTS26" s="3"/>
      <c r="HTT26" s="3"/>
      <c r="HTU26" s="3"/>
      <c r="HTV26" s="3"/>
      <c r="HTW26" s="3"/>
      <c r="HTX26" s="3"/>
      <c r="HTY26" s="3"/>
      <c r="HTZ26" s="3"/>
      <c r="HUA26" s="3"/>
      <c r="HUB26" s="3"/>
      <c r="HUC26" s="3"/>
      <c r="HUD26" s="3"/>
      <c r="HUE26" s="3"/>
      <c r="HUF26" s="3"/>
      <c r="HUG26" s="3"/>
      <c r="HUH26" s="3"/>
      <c r="HUI26" s="3"/>
      <c r="HUJ26" s="3"/>
      <c r="HUK26" s="3"/>
      <c r="HUL26" s="3"/>
      <c r="HUM26" s="3"/>
      <c r="HUN26" s="3"/>
      <c r="HUO26" s="3"/>
      <c r="HUP26" s="3"/>
      <c r="HUQ26" s="3"/>
      <c r="HUR26" s="3"/>
      <c r="HUS26" s="3"/>
      <c r="HUT26" s="3"/>
      <c r="HUU26" s="3"/>
      <c r="HUV26" s="3"/>
      <c r="HUW26" s="3"/>
      <c r="HUX26" s="3"/>
      <c r="HUY26" s="3"/>
      <c r="HUZ26" s="3"/>
      <c r="HVA26" s="3"/>
      <c r="HVB26" s="3"/>
      <c r="HVC26" s="3"/>
      <c r="HVD26" s="3"/>
      <c r="HVE26" s="3"/>
      <c r="HVF26" s="3"/>
      <c r="HVG26" s="3"/>
      <c r="HVH26" s="3"/>
      <c r="HVI26" s="3"/>
      <c r="HVJ26" s="3"/>
      <c r="HVK26" s="3"/>
      <c r="HVL26" s="3"/>
      <c r="HVM26" s="3"/>
      <c r="HVN26" s="3"/>
      <c r="HVO26" s="3"/>
      <c r="HVP26" s="3"/>
      <c r="HVQ26" s="3"/>
      <c r="HVR26" s="3"/>
      <c r="HVS26" s="3"/>
      <c r="HVT26" s="3"/>
      <c r="HVU26" s="3"/>
      <c r="HVV26" s="3"/>
      <c r="HVW26" s="3"/>
      <c r="HVX26" s="3"/>
      <c r="HVY26" s="3"/>
      <c r="HVZ26" s="3"/>
      <c r="HWA26" s="3"/>
      <c r="HWB26" s="3"/>
      <c r="HWC26" s="3"/>
      <c r="HWD26" s="3"/>
      <c r="HWE26" s="3"/>
      <c r="HWF26" s="3"/>
      <c r="HWG26" s="3"/>
      <c r="HWH26" s="3"/>
      <c r="HWI26" s="3"/>
      <c r="HWJ26" s="3"/>
      <c r="HWK26" s="3"/>
      <c r="HWL26" s="3"/>
      <c r="HWM26" s="3"/>
      <c r="HWN26" s="3"/>
      <c r="HWO26" s="3"/>
      <c r="HWP26" s="3"/>
      <c r="HWQ26" s="3"/>
      <c r="HWR26" s="3"/>
      <c r="HWS26" s="3"/>
      <c r="HWT26" s="3"/>
      <c r="HWU26" s="3"/>
      <c r="HWV26" s="3"/>
      <c r="HWW26" s="3"/>
      <c r="HWX26" s="3"/>
      <c r="HWY26" s="3"/>
      <c r="HWZ26" s="3"/>
      <c r="HXA26" s="3"/>
      <c r="HXB26" s="3"/>
      <c r="HXC26" s="3"/>
      <c r="HXD26" s="3"/>
      <c r="HXE26" s="3"/>
      <c r="HXF26" s="3"/>
      <c r="HXG26" s="3"/>
      <c r="HXH26" s="3"/>
      <c r="HXI26" s="3"/>
      <c r="HXJ26" s="3"/>
      <c r="HXK26" s="3"/>
      <c r="HXL26" s="3"/>
      <c r="HXM26" s="3"/>
      <c r="HXN26" s="3"/>
      <c r="HXO26" s="3"/>
      <c r="HXP26" s="3"/>
      <c r="HXQ26" s="3"/>
      <c r="HXR26" s="3"/>
      <c r="HXS26" s="3"/>
      <c r="HXT26" s="3"/>
      <c r="HXU26" s="3"/>
      <c r="HXV26" s="3"/>
      <c r="HXW26" s="3"/>
      <c r="HXX26" s="3"/>
      <c r="HXY26" s="3"/>
      <c r="HXZ26" s="3"/>
      <c r="HYA26" s="3"/>
      <c r="HYB26" s="3"/>
      <c r="HYC26" s="3"/>
      <c r="HYD26" s="3"/>
      <c r="HYE26" s="3"/>
      <c r="HYF26" s="3"/>
      <c r="HYG26" s="3"/>
      <c r="HYH26" s="3"/>
      <c r="HYI26" s="3"/>
      <c r="HYJ26" s="3"/>
      <c r="HYK26" s="3"/>
      <c r="HYL26" s="3"/>
      <c r="HYM26" s="3"/>
      <c r="HYN26" s="3"/>
      <c r="HYO26" s="3"/>
      <c r="HYP26" s="3"/>
      <c r="HYQ26" s="3"/>
      <c r="HYR26" s="3"/>
      <c r="HYS26" s="3"/>
      <c r="HYT26" s="3"/>
      <c r="HYU26" s="3"/>
      <c r="HYV26" s="3"/>
      <c r="HYW26" s="3"/>
      <c r="HYX26" s="3"/>
      <c r="HYY26" s="3"/>
      <c r="HYZ26" s="3"/>
      <c r="HZA26" s="3"/>
      <c r="HZB26" s="3"/>
      <c r="HZC26" s="3"/>
      <c r="HZD26" s="3"/>
      <c r="HZE26" s="3"/>
      <c r="HZF26" s="3"/>
      <c r="HZG26" s="3"/>
      <c r="HZH26" s="3"/>
      <c r="HZI26" s="3"/>
      <c r="HZJ26" s="3"/>
      <c r="HZK26" s="3"/>
      <c r="HZL26" s="3"/>
      <c r="HZM26" s="3"/>
      <c r="HZN26" s="3"/>
      <c r="HZO26" s="3"/>
      <c r="HZP26" s="3"/>
      <c r="HZQ26" s="3"/>
      <c r="HZR26" s="3"/>
      <c r="HZS26" s="3"/>
      <c r="HZT26" s="3"/>
      <c r="HZU26" s="3"/>
      <c r="HZV26" s="3"/>
      <c r="HZW26" s="3"/>
      <c r="HZX26" s="3"/>
      <c r="HZY26" s="3"/>
      <c r="HZZ26" s="3"/>
      <c r="IAA26" s="3"/>
      <c r="IAB26" s="3"/>
      <c r="IAC26" s="3"/>
      <c r="IAD26" s="3"/>
      <c r="IAE26" s="3"/>
      <c r="IAF26" s="3"/>
      <c r="IAG26" s="3"/>
      <c r="IAH26" s="3"/>
      <c r="IAI26" s="3"/>
      <c r="IAJ26" s="3"/>
      <c r="IAK26" s="3"/>
      <c r="IAL26" s="3"/>
      <c r="IAM26" s="3"/>
      <c r="IAN26" s="3"/>
      <c r="IAO26" s="3"/>
      <c r="IAP26" s="3"/>
      <c r="IAQ26" s="3"/>
      <c r="IAR26" s="3"/>
      <c r="IAS26" s="3"/>
      <c r="IAT26" s="3"/>
      <c r="IAU26" s="3"/>
      <c r="IAV26" s="3"/>
      <c r="IAW26" s="3"/>
      <c r="IAX26" s="3"/>
      <c r="IAY26" s="3"/>
      <c r="IAZ26" s="3"/>
      <c r="IBA26" s="3"/>
      <c r="IBB26" s="3"/>
      <c r="IBC26" s="3"/>
      <c r="IBD26" s="3"/>
      <c r="IBE26" s="3"/>
      <c r="IBF26" s="3"/>
      <c r="IBG26" s="3"/>
      <c r="IBH26" s="3"/>
      <c r="IBI26" s="3"/>
      <c r="IBJ26" s="3"/>
      <c r="IBK26" s="3"/>
      <c r="IBL26" s="3"/>
      <c r="IBM26" s="3"/>
      <c r="IBN26" s="3"/>
      <c r="IBO26" s="3"/>
      <c r="IBP26" s="3"/>
      <c r="IBQ26" s="3"/>
      <c r="IBR26" s="3"/>
      <c r="IBS26" s="3"/>
      <c r="IBT26" s="3"/>
      <c r="IBU26" s="3"/>
      <c r="IBV26" s="3"/>
      <c r="IBW26" s="3"/>
      <c r="IBX26" s="3"/>
      <c r="IBY26" s="3"/>
      <c r="IBZ26" s="3"/>
      <c r="ICA26" s="3"/>
      <c r="ICB26" s="3"/>
      <c r="ICC26" s="3"/>
      <c r="ICD26" s="3"/>
      <c r="ICE26" s="3"/>
      <c r="ICF26" s="3"/>
      <c r="ICG26" s="3"/>
      <c r="ICH26" s="3"/>
      <c r="ICI26" s="3"/>
      <c r="ICJ26" s="3"/>
      <c r="ICK26" s="3"/>
      <c r="ICL26" s="3"/>
      <c r="ICM26" s="3"/>
      <c r="ICN26" s="3"/>
      <c r="ICO26" s="3"/>
      <c r="ICP26" s="3"/>
      <c r="ICQ26" s="3"/>
      <c r="ICR26" s="3"/>
      <c r="ICS26" s="3"/>
      <c r="ICT26" s="3"/>
      <c r="ICU26" s="3"/>
      <c r="ICV26" s="3"/>
      <c r="ICW26" s="3"/>
      <c r="ICX26" s="3"/>
      <c r="ICY26" s="3"/>
      <c r="ICZ26" s="3"/>
      <c r="IDA26" s="3"/>
      <c r="IDB26" s="3"/>
      <c r="IDC26" s="3"/>
      <c r="IDD26" s="3"/>
      <c r="IDE26" s="3"/>
      <c r="IDF26" s="3"/>
      <c r="IDG26" s="3"/>
      <c r="IDH26" s="3"/>
      <c r="IDI26" s="3"/>
      <c r="IDJ26" s="3"/>
      <c r="IDK26" s="3"/>
      <c r="IDL26" s="3"/>
      <c r="IDM26" s="3"/>
      <c r="IDN26" s="3"/>
      <c r="IDO26" s="3"/>
      <c r="IDP26" s="3"/>
      <c r="IDQ26" s="3"/>
      <c r="IDR26" s="3"/>
      <c r="IDS26" s="3"/>
      <c r="IDT26" s="3"/>
      <c r="IDU26" s="3"/>
      <c r="IDV26" s="3"/>
      <c r="IDW26" s="3"/>
      <c r="IDX26" s="3"/>
      <c r="IDY26" s="3"/>
      <c r="IDZ26" s="3"/>
      <c r="IEA26" s="3"/>
      <c r="IEB26" s="3"/>
      <c r="IEC26" s="3"/>
      <c r="IED26" s="3"/>
      <c r="IEE26" s="3"/>
      <c r="IEF26" s="3"/>
      <c r="IEG26" s="3"/>
      <c r="IEH26" s="3"/>
      <c r="IEI26" s="3"/>
      <c r="IEJ26" s="3"/>
      <c r="IEK26" s="3"/>
      <c r="IEL26" s="3"/>
      <c r="IEM26" s="3"/>
      <c r="IEN26" s="3"/>
      <c r="IEO26" s="3"/>
      <c r="IEP26" s="3"/>
      <c r="IEQ26" s="3"/>
      <c r="IER26" s="3"/>
      <c r="IES26" s="3"/>
      <c r="IET26" s="3"/>
      <c r="IEU26" s="3"/>
      <c r="IEV26" s="3"/>
      <c r="IEW26" s="3"/>
      <c r="IEX26" s="3"/>
      <c r="IEY26" s="3"/>
      <c r="IEZ26" s="3"/>
      <c r="IFA26" s="3"/>
      <c r="IFB26" s="3"/>
      <c r="IFC26" s="3"/>
      <c r="IFD26" s="3"/>
      <c r="IFE26" s="3"/>
      <c r="IFF26" s="3"/>
      <c r="IFG26" s="3"/>
      <c r="IFH26" s="3"/>
      <c r="IFI26" s="3"/>
      <c r="IFJ26" s="3"/>
      <c r="IFK26" s="3"/>
      <c r="IFL26" s="3"/>
      <c r="IFM26" s="3"/>
      <c r="IFN26" s="3"/>
      <c r="IFO26" s="3"/>
      <c r="IFP26" s="3"/>
      <c r="IFQ26" s="3"/>
      <c r="IFR26" s="3"/>
      <c r="IFS26" s="3"/>
      <c r="IFT26" s="3"/>
      <c r="IFU26" s="3"/>
      <c r="IFV26" s="3"/>
      <c r="IFW26" s="3"/>
      <c r="IFX26" s="3"/>
      <c r="IFY26" s="3"/>
      <c r="IFZ26" s="3"/>
      <c r="IGA26" s="3"/>
      <c r="IGB26" s="3"/>
      <c r="IGC26" s="3"/>
      <c r="IGD26" s="3"/>
      <c r="IGE26" s="3"/>
      <c r="IGF26" s="3"/>
      <c r="IGG26" s="3"/>
      <c r="IGH26" s="3"/>
      <c r="IGI26" s="3"/>
      <c r="IGJ26" s="3"/>
      <c r="IGK26" s="3"/>
      <c r="IGL26" s="3"/>
      <c r="IGM26" s="3"/>
      <c r="IGN26" s="3"/>
      <c r="IGO26" s="3"/>
      <c r="IGP26" s="3"/>
      <c r="IGQ26" s="3"/>
      <c r="IGR26" s="3"/>
      <c r="IGS26" s="3"/>
      <c r="IGT26" s="3"/>
      <c r="IGU26" s="3"/>
      <c r="IGV26" s="3"/>
      <c r="IGW26" s="3"/>
      <c r="IGX26" s="3"/>
      <c r="IGY26" s="3"/>
      <c r="IGZ26" s="3"/>
      <c r="IHA26" s="3"/>
      <c r="IHB26" s="3"/>
      <c r="IHC26" s="3"/>
      <c r="IHD26" s="3"/>
      <c r="IHE26" s="3"/>
      <c r="IHF26" s="3"/>
      <c r="IHG26" s="3"/>
      <c r="IHH26" s="3"/>
      <c r="IHI26" s="3"/>
      <c r="IHJ26" s="3"/>
      <c r="IHK26" s="3"/>
      <c r="IHL26" s="3"/>
      <c r="IHM26" s="3"/>
      <c r="IHN26" s="3"/>
      <c r="IHO26" s="3"/>
      <c r="IHP26" s="3"/>
      <c r="IHQ26" s="3"/>
      <c r="IHR26" s="3"/>
      <c r="IHS26" s="3"/>
      <c r="IHT26" s="3"/>
      <c r="IHU26" s="3"/>
      <c r="IHV26" s="3"/>
      <c r="IHW26" s="3"/>
      <c r="IHX26" s="3"/>
      <c r="IHY26" s="3"/>
      <c r="IHZ26" s="3"/>
      <c r="IIA26" s="3"/>
      <c r="IIB26" s="3"/>
      <c r="IIC26" s="3"/>
      <c r="IID26" s="3"/>
      <c r="IIE26" s="3"/>
      <c r="IIF26" s="3"/>
      <c r="IIG26" s="3"/>
      <c r="IIH26" s="3"/>
      <c r="III26" s="3"/>
      <c r="IIJ26" s="3"/>
      <c r="IIK26" s="3"/>
      <c r="IIL26" s="3"/>
      <c r="IIM26" s="3"/>
      <c r="IIN26" s="3"/>
      <c r="IIO26" s="3"/>
      <c r="IIP26" s="3"/>
      <c r="IIQ26" s="3"/>
      <c r="IIR26" s="3"/>
      <c r="IIS26" s="3"/>
      <c r="IIT26" s="3"/>
      <c r="IIU26" s="3"/>
      <c r="IIV26" s="3"/>
      <c r="IIW26" s="3"/>
      <c r="IIX26" s="3"/>
      <c r="IIY26" s="3"/>
      <c r="IIZ26" s="3"/>
      <c r="IJA26" s="3"/>
      <c r="IJB26" s="3"/>
      <c r="IJC26" s="3"/>
      <c r="IJD26" s="3"/>
      <c r="IJE26" s="3"/>
      <c r="IJF26" s="3"/>
      <c r="IJG26" s="3"/>
      <c r="IJH26" s="3"/>
      <c r="IJI26" s="3"/>
      <c r="IJJ26" s="3"/>
      <c r="IJK26" s="3"/>
      <c r="IJL26" s="3"/>
      <c r="IJM26" s="3"/>
      <c r="IJN26" s="3"/>
      <c r="IJO26" s="3"/>
      <c r="IJP26" s="3"/>
      <c r="IJQ26" s="3"/>
      <c r="IJR26" s="3"/>
      <c r="IJS26" s="3"/>
      <c r="IJT26" s="3"/>
      <c r="IJU26" s="3"/>
      <c r="IJV26" s="3"/>
      <c r="IJW26" s="3"/>
      <c r="IJX26" s="3"/>
      <c r="IJY26" s="3"/>
      <c r="IJZ26" s="3"/>
      <c r="IKA26" s="3"/>
      <c r="IKB26" s="3"/>
      <c r="IKC26" s="3"/>
      <c r="IKD26" s="3"/>
      <c r="IKE26" s="3"/>
      <c r="IKF26" s="3"/>
      <c r="IKG26" s="3"/>
      <c r="IKH26" s="3"/>
      <c r="IKI26" s="3"/>
      <c r="IKJ26" s="3"/>
      <c r="IKK26" s="3"/>
      <c r="IKL26" s="3"/>
      <c r="IKM26" s="3"/>
      <c r="IKN26" s="3"/>
      <c r="IKO26" s="3"/>
      <c r="IKP26" s="3"/>
      <c r="IKQ26" s="3"/>
      <c r="IKR26" s="3"/>
      <c r="IKS26" s="3"/>
      <c r="IKT26" s="3"/>
      <c r="IKU26" s="3"/>
      <c r="IKV26" s="3"/>
      <c r="IKW26" s="3"/>
      <c r="IKX26" s="3"/>
      <c r="IKY26" s="3"/>
      <c r="IKZ26" s="3"/>
      <c r="ILA26" s="3"/>
      <c r="ILB26" s="3"/>
      <c r="ILC26" s="3"/>
      <c r="ILD26" s="3"/>
      <c r="ILE26" s="3"/>
      <c r="ILF26" s="3"/>
      <c r="ILG26" s="3"/>
      <c r="ILH26" s="3"/>
      <c r="ILI26" s="3"/>
      <c r="ILJ26" s="3"/>
      <c r="ILK26" s="3"/>
      <c r="ILL26" s="3"/>
      <c r="ILM26" s="3"/>
      <c r="ILN26" s="3"/>
      <c r="ILO26" s="3"/>
      <c r="ILP26" s="3"/>
      <c r="ILQ26" s="3"/>
      <c r="ILR26" s="3"/>
      <c r="ILS26" s="3"/>
      <c r="ILT26" s="3"/>
      <c r="ILU26" s="3"/>
      <c r="ILV26" s="3"/>
      <c r="ILW26" s="3"/>
      <c r="ILX26" s="3"/>
      <c r="ILY26" s="3"/>
      <c r="ILZ26" s="3"/>
      <c r="IMA26" s="3"/>
      <c r="IMB26" s="3"/>
      <c r="IMC26" s="3"/>
      <c r="IMD26" s="3"/>
      <c r="IME26" s="3"/>
      <c r="IMF26" s="3"/>
      <c r="IMG26" s="3"/>
      <c r="IMH26" s="3"/>
      <c r="IMI26" s="3"/>
      <c r="IMJ26" s="3"/>
      <c r="IMK26" s="3"/>
      <c r="IML26" s="3"/>
      <c r="IMM26" s="3"/>
      <c r="IMN26" s="3"/>
      <c r="IMO26" s="3"/>
      <c r="IMP26" s="3"/>
      <c r="IMQ26" s="3"/>
      <c r="IMR26" s="3"/>
      <c r="IMS26" s="3"/>
      <c r="IMT26" s="3"/>
      <c r="IMU26" s="3"/>
      <c r="IMV26" s="3"/>
      <c r="IMW26" s="3"/>
      <c r="IMX26" s="3"/>
      <c r="IMY26" s="3"/>
      <c r="IMZ26" s="3"/>
      <c r="INA26" s="3"/>
      <c r="INB26" s="3"/>
      <c r="INC26" s="3"/>
      <c r="IND26" s="3"/>
      <c r="INE26" s="3"/>
      <c r="INF26" s="3"/>
      <c r="ING26" s="3"/>
      <c r="INH26" s="3"/>
      <c r="INI26" s="3"/>
      <c r="INJ26" s="3"/>
      <c r="INK26" s="3"/>
      <c r="INL26" s="3"/>
      <c r="INM26" s="3"/>
      <c r="INN26" s="3"/>
      <c r="INO26" s="3"/>
      <c r="INP26" s="3"/>
      <c r="INQ26" s="3"/>
      <c r="INR26" s="3"/>
      <c r="INS26" s="3"/>
      <c r="INT26" s="3"/>
      <c r="INU26" s="3"/>
      <c r="INV26" s="3"/>
      <c r="INW26" s="3"/>
      <c r="INX26" s="3"/>
      <c r="INY26" s="3"/>
      <c r="INZ26" s="3"/>
      <c r="IOA26" s="3"/>
      <c r="IOB26" s="3"/>
      <c r="IOC26" s="3"/>
      <c r="IOD26" s="3"/>
      <c r="IOE26" s="3"/>
      <c r="IOF26" s="3"/>
      <c r="IOG26" s="3"/>
      <c r="IOH26" s="3"/>
      <c r="IOI26" s="3"/>
      <c r="IOJ26" s="3"/>
      <c r="IOK26" s="3"/>
      <c r="IOL26" s="3"/>
      <c r="IOM26" s="3"/>
      <c r="ION26" s="3"/>
      <c r="IOO26" s="3"/>
      <c r="IOP26" s="3"/>
      <c r="IOQ26" s="3"/>
      <c r="IOR26" s="3"/>
      <c r="IOS26" s="3"/>
      <c r="IOT26" s="3"/>
      <c r="IOU26" s="3"/>
      <c r="IOV26" s="3"/>
      <c r="IOW26" s="3"/>
      <c r="IOX26" s="3"/>
      <c r="IOY26" s="3"/>
      <c r="IOZ26" s="3"/>
      <c r="IPA26" s="3"/>
      <c r="IPB26" s="3"/>
      <c r="IPC26" s="3"/>
      <c r="IPD26" s="3"/>
      <c r="IPE26" s="3"/>
      <c r="IPF26" s="3"/>
      <c r="IPG26" s="3"/>
      <c r="IPH26" s="3"/>
      <c r="IPI26" s="3"/>
      <c r="IPJ26" s="3"/>
      <c r="IPK26" s="3"/>
      <c r="IPL26" s="3"/>
      <c r="IPM26" s="3"/>
      <c r="IPN26" s="3"/>
      <c r="IPO26" s="3"/>
      <c r="IPP26" s="3"/>
      <c r="IPQ26" s="3"/>
      <c r="IPR26" s="3"/>
      <c r="IPS26" s="3"/>
      <c r="IPT26" s="3"/>
      <c r="IPU26" s="3"/>
      <c r="IPV26" s="3"/>
      <c r="IPW26" s="3"/>
      <c r="IPX26" s="3"/>
      <c r="IPY26" s="3"/>
      <c r="IPZ26" s="3"/>
      <c r="IQA26" s="3"/>
      <c r="IQB26" s="3"/>
      <c r="IQC26" s="3"/>
      <c r="IQD26" s="3"/>
      <c r="IQE26" s="3"/>
      <c r="IQF26" s="3"/>
      <c r="IQG26" s="3"/>
      <c r="IQH26" s="3"/>
      <c r="IQI26" s="3"/>
      <c r="IQJ26" s="3"/>
      <c r="IQK26" s="3"/>
      <c r="IQL26" s="3"/>
      <c r="IQM26" s="3"/>
      <c r="IQN26" s="3"/>
      <c r="IQO26" s="3"/>
      <c r="IQP26" s="3"/>
      <c r="IQQ26" s="3"/>
      <c r="IQR26" s="3"/>
      <c r="IQS26" s="3"/>
      <c r="IQT26" s="3"/>
      <c r="IQU26" s="3"/>
      <c r="IQV26" s="3"/>
      <c r="IQW26" s="3"/>
      <c r="IQX26" s="3"/>
      <c r="IQY26" s="3"/>
      <c r="IQZ26" s="3"/>
      <c r="IRA26" s="3"/>
      <c r="IRB26" s="3"/>
      <c r="IRC26" s="3"/>
      <c r="IRD26" s="3"/>
      <c r="IRE26" s="3"/>
      <c r="IRF26" s="3"/>
      <c r="IRG26" s="3"/>
      <c r="IRH26" s="3"/>
      <c r="IRI26" s="3"/>
      <c r="IRJ26" s="3"/>
      <c r="IRK26" s="3"/>
      <c r="IRL26" s="3"/>
      <c r="IRM26" s="3"/>
      <c r="IRN26" s="3"/>
      <c r="IRO26" s="3"/>
      <c r="IRP26" s="3"/>
      <c r="IRQ26" s="3"/>
      <c r="IRR26" s="3"/>
      <c r="IRS26" s="3"/>
      <c r="IRT26" s="3"/>
      <c r="IRU26" s="3"/>
      <c r="IRV26" s="3"/>
      <c r="IRW26" s="3"/>
      <c r="IRX26" s="3"/>
      <c r="IRY26" s="3"/>
      <c r="IRZ26" s="3"/>
      <c r="ISA26" s="3"/>
      <c r="ISB26" s="3"/>
      <c r="ISC26" s="3"/>
      <c r="ISD26" s="3"/>
      <c r="ISE26" s="3"/>
      <c r="ISF26" s="3"/>
      <c r="ISG26" s="3"/>
      <c r="ISH26" s="3"/>
      <c r="ISI26" s="3"/>
      <c r="ISJ26" s="3"/>
      <c r="ISK26" s="3"/>
      <c r="ISL26" s="3"/>
      <c r="ISM26" s="3"/>
      <c r="ISN26" s="3"/>
      <c r="ISO26" s="3"/>
      <c r="ISP26" s="3"/>
      <c r="ISQ26" s="3"/>
      <c r="ISR26" s="3"/>
      <c r="ISS26" s="3"/>
      <c r="IST26" s="3"/>
      <c r="ISU26" s="3"/>
      <c r="ISV26" s="3"/>
      <c r="ISW26" s="3"/>
      <c r="ISX26" s="3"/>
      <c r="ISY26" s="3"/>
      <c r="ISZ26" s="3"/>
      <c r="ITA26" s="3"/>
      <c r="ITB26" s="3"/>
      <c r="ITC26" s="3"/>
      <c r="ITD26" s="3"/>
      <c r="ITE26" s="3"/>
      <c r="ITF26" s="3"/>
      <c r="ITG26" s="3"/>
      <c r="ITH26" s="3"/>
      <c r="ITI26" s="3"/>
      <c r="ITJ26" s="3"/>
      <c r="ITK26" s="3"/>
      <c r="ITL26" s="3"/>
      <c r="ITM26" s="3"/>
      <c r="ITN26" s="3"/>
      <c r="ITO26" s="3"/>
      <c r="ITP26" s="3"/>
      <c r="ITQ26" s="3"/>
      <c r="ITR26" s="3"/>
      <c r="ITS26" s="3"/>
      <c r="ITT26" s="3"/>
      <c r="ITU26" s="3"/>
      <c r="ITV26" s="3"/>
      <c r="ITW26" s="3"/>
      <c r="ITX26" s="3"/>
      <c r="ITY26" s="3"/>
      <c r="ITZ26" s="3"/>
      <c r="IUA26" s="3"/>
      <c r="IUB26" s="3"/>
      <c r="IUC26" s="3"/>
      <c r="IUD26" s="3"/>
      <c r="IUE26" s="3"/>
      <c r="IUF26" s="3"/>
      <c r="IUG26" s="3"/>
      <c r="IUH26" s="3"/>
      <c r="IUI26" s="3"/>
      <c r="IUJ26" s="3"/>
      <c r="IUK26" s="3"/>
      <c r="IUL26" s="3"/>
      <c r="IUM26" s="3"/>
      <c r="IUN26" s="3"/>
      <c r="IUO26" s="3"/>
      <c r="IUP26" s="3"/>
      <c r="IUQ26" s="3"/>
      <c r="IUR26" s="3"/>
      <c r="IUS26" s="3"/>
      <c r="IUT26" s="3"/>
      <c r="IUU26" s="3"/>
      <c r="IUV26" s="3"/>
      <c r="IUW26" s="3"/>
      <c r="IUX26" s="3"/>
      <c r="IUY26" s="3"/>
      <c r="IUZ26" s="3"/>
      <c r="IVA26" s="3"/>
      <c r="IVB26" s="3"/>
      <c r="IVC26" s="3"/>
      <c r="IVD26" s="3"/>
      <c r="IVE26" s="3"/>
      <c r="IVF26" s="3"/>
      <c r="IVG26" s="3"/>
      <c r="IVH26" s="3"/>
      <c r="IVI26" s="3"/>
      <c r="IVJ26" s="3"/>
      <c r="IVK26" s="3"/>
      <c r="IVL26" s="3"/>
      <c r="IVM26" s="3"/>
      <c r="IVN26" s="3"/>
      <c r="IVO26" s="3"/>
      <c r="IVP26" s="3"/>
      <c r="IVQ26" s="3"/>
      <c r="IVR26" s="3"/>
      <c r="IVS26" s="3"/>
      <c r="IVT26" s="3"/>
      <c r="IVU26" s="3"/>
      <c r="IVV26" s="3"/>
      <c r="IVW26" s="3"/>
      <c r="IVX26" s="3"/>
      <c r="IVY26" s="3"/>
      <c r="IVZ26" s="3"/>
      <c r="IWA26" s="3"/>
      <c r="IWB26" s="3"/>
      <c r="IWC26" s="3"/>
      <c r="IWD26" s="3"/>
      <c r="IWE26" s="3"/>
      <c r="IWF26" s="3"/>
      <c r="IWG26" s="3"/>
      <c r="IWH26" s="3"/>
      <c r="IWI26" s="3"/>
      <c r="IWJ26" s="3"/>
      <c r="IWK26" s="3"/>
      <c r="IWL26" s="3"/>
      <c r="IWM26" s="3"/>
      <c r="IWN26" s="3"/>
      <c r="IWO26" s="3"/>
      <c r="IWP26" s="3"/>
      <c r="IWQ26" s="3"/>
      <c r="IWR26" s="3"/>
      <c r="IWS26" s="3"/>
      <c r="IWT26" s="3"/>
      <c r="IWU26" s="3"/>
      <c r="IWV26" s="3"/>
      <c r="IWW26" s="3"/>
      <c r="IWX26" s="3"/>
      <c r="IWY26" s="3"/>
      <c r="IWZ26" s="3"/>
      <c r="IXA26" s="3"/>
      <c r="IXB26" s="3"/>
      <c r="IXC26" s="3"/>
      <c r="IXD26" s="3"/>
      <c r="IXE26" s="3"/>
      <c r="IXF26" s="3"/>
      <c r="IXG26" s="3"/>
      <c r="IXH26" s="3"/>
      <c r="IXI26" s="3"/>
      <c r="IXJ26" s="3"/>
      <c r="IXK26" s="3"/>
      <c r="IXL26" s="3"/>
      <c r="IXM26" s="3"/>
      <c r="IXN26" s="3"/>
      <c r="IXO26" s="3"/>
      <c r="IXP26" s="3"/>
      <c r="IXQ26" s="3"/>
      <c r="IXR26" s="3"/>
      <c r="IXS26" s="3"/>
      <c r="IXT26" s="3"/>
      <c r="IXU26" s="3"/>
      <c r="IXV26" s="3"/>
      <c r="IXW26" s="3"/>
      <c r="IXX26" s="3"/>
      <c r="IXY26" s="3"/>
      <c r="IXZ26" s="3"/>
      <c r="IYA26" s="3"/>
      <c r="IYB26" s="3"/>
      <c r="IYC26" s="3"/>
      <c r="IYD26" s="3"/>
      <c r="IYE26" s="3"/>
      <c r="IYF26" s="3"/>
      <c r="IYG26" s="3"/>
      <c r="IYH26" s="3"/>
      <c r="IYI26" s="3"/>
      <c r="IYJ26" s="3"/>
      <c r="IYK26" s="3"/>
      <c r="IYL26" s="3"/>
      <c r="IYM26" s="3"/>
      <c r="IYN26" s="3"/>
      <c r="IYO26" s="3"/>
      <c r="IYP26" s="3"/>
      <c r="IYQ26" s="3"/>
      <c r="IYR26" s="3"/>
      <c r="IYS26" s="3"/>
      <c r="IYT26" s="3"/>
      <c r="IYU26" s="3"/>
      <c r="IYV26" s="3"/>
      <c r="IYW26" s="3"/>
      <c r="IYX26" s="3"/>
      <c r="IYY26" s="3"/>
      <c r="IYZ26" s="3"/>
      <c r="IZA26" s="3"/>
      <c r="IZB26" s="3"/>
      <c r="IZC26" s="3"/>
      <c r="IZD26" s="3"/>
      <c r="IZE26" s="3"/>
      <c r="IZF26" s="3"/>
      <c r="IZG26" s="3"/>
      <c r="IZH26" s="3"/>
      <c r="IZI26" s="3"/>
      <c r="IZJ26" s="3"/>
      <c r="IZK26" s="3"/>
      <c r="IZL26" s="3"/>
      <c r="IZM26" s="3"/>
      <c r="IZN26" s="3"/>
      <c r="IZO26" s="3"/>
      <c r="IZP26" s="3"/>
      <c r="IZQ26" s="3"/>
      <c r="IZR26" s="3"/>
      <c r="IZS26" s="3"/>
      <c r="IZT26" s="3"/>
      <c r="IZU26" s="3"/>
      <c r="IZV26" s="3"/>
      <c r="IZW26" s="3"/>
      <c r="IZX26" s="3"/>
      <c r="IZY26" s="3"/>
      <c r="IZZ26" s="3"/>
      <c r="JAA26" s="3"/>
      <c r="JAB26" s="3"/>
      <c r="JAC26" s="3"/>
      <c r="JAD26" s="3"/>
      <c r="JAE26" s="3"/>
      <c r="JAF26" s="3"/>
      <c r="JAG26" s="3"/>
      <c r="JAH26" s="3"/>
      <c r="JAI26" s="3"/>
      <c r="JAJ26" s="3"/>
      <c r="JAK26" s="3"/>
      <c r="JAL26" s="3"/>
      <c r="JAM26" s="3"/>
      <c r="JAN26" s="3"/>
      <c r="JAO26" s="3"/>
      <c r="JAP26" s="3"/>
      <c r="JAQ26" s="3"/>
      <c r="JAR26" s="3"/>
      <c r="JAS26" s="3"/>
      <c r="JAT26" s="3"/>
      <c r="JAU26" s="3"/>
      <c r="JAV26" s="3"/>
      <c r="JAW26" s="3"/>
      <c r="JAX26" s="3"/>
      <c r="JAY26" s="3"/>
      <c r="JAZ26" s="3"/>
      <c r="JBA26" s="3"/>
      <c r="JBB26" s="3"/>
      <c r="JBC26" s="3"/>
      <c r="JBD26" s="3"/>
      <c r="JBE26" s="3"/>
      <c r="JBF26" s="3"/>
      <c r="JBG26" s="3"/>
      <c r="JBH26" s="3"/>
      <c r="JBI26" s="3"/>
      <c r="JBJ26" s="3"/>
      <c r="JBK26" s="3"/>
      <c r="JBL26" s="3"/>
      <c r="JBM26" s="3"/>
      <c r="JBN26" s="3"/>
      <c r="JBO26" s="3"/>
      <c r="JBP26" s="3"/>
      <c r="JBQ26" s="3"/>
      <c r="JBR26" s="3"/>
      <c r="JBS26" s="3"/>
      <c r="JBT26" s="3"/>
      <c r="JBU26" s="3"/>
      <c r="JBV26" s="3"/>
      <c r="JBW26" s="3"/>
      <c r="JBX26" s="3"/>
      <c r="JBY26" s="3"/>
      <c r="JBZ26" s="3"/>
      <c r="JCA26" s="3"/>
      <c r="JCB26" s="3"/>
      <c r="JCC26" s="3"/>
      <c r="JCD26" s="3"/>
      <c r="JCE26" s="3"/>
      <c r="JCF26" s="3"/>
      <c r="JCG26" s="3"/>
      <c r="JCH26" s="3"/>
      <c r="JCI26" s="3"/>
      <c r="JCJ26" s="3"/>
      <c r="JCK26" s="3"/>
      <c r="JCL26" s="3"/>
      <c r="JCM26" s="3"/>
      <c r="JCN26" s="3"/>
      <c r="JCO26" s="3"/>
      <c r="JCP26" s="3"/>
      <c r="JCQ26" s="3"/>
      <c r="JCR26" s="3"/>
      <c r="JCS26" s="3"/>
      <c r="JCT26" s="3"/>
      <c r="JCU26" s="3"/>
      <c r="JCV26" s="3"/>
      <c r="JCW26" s="3"/>
      <c r="JCX26" s="3"/>
      <c r="JCY26" s="3"/>
      <c r="JCZ26" s="3"/>
      <c r="JDA26" s="3"/>
      <c r="JDB26" s="3"/>
      <c r="JDC26" s="3"/>
      <c r="JDD26" s="3"/>
      <c r="JDE26" s="3"/>
      <c r="JDF26" s="3"/>
      <c r="JDG26" s="3"/>
      <c r="JDH26" s="3"/>
      <c r="JDI26" s="3"/>
      <c r="JDJ26" s="3"/>
      <c r="JDK26" s="3"/>
      <c r="JDL26" s="3"/>
      <c r="JDM26" s="3"/>
      <c r="JDN26" s="3"/>
      <c r="JDO26" s="3"/>
      <c r="JDP26" s="3"/>
      <c r="JDQ26" s="3"/>
      <c r="JDR26" s="3"/>
      <c r="JDS26" s="3"/>
      <c r="JDT26" s="3"/>
      <c r="JDU26" s="3"/>
      <c r="JDV26" s="3"/>
      <c r="JDW26" s="3"/>
      <c r="JDX26" s="3"/>
      <c r="JDY26" s="3"/>
      <c r="JDZ26" s="3"/>
      <c r="JEA26" s="3"/>
      <c r="JEB26" s="3"/>
      <c r="JEC26" s="3"/>
      <c r="JED26" s="3"/>
      <c r="JEE26" s="3"/>
      <c r="JEF26" s="3"/>
      <c r="JEG26" s="3"/>
      <c r="JEH26" s="3"/>
      <c r="JEI26" s="3"/>
      <c r="JEJ26" s="3"/>
      <c r="JEK26" s="3"/>
      <c r="JEL26" s="3"/>
      <c r="JEM26" s="3"/>
      <c r="JEN26" s="3"/>
      <c r="JEO26" s="3"/>
      <c r="JEP26" s="3"/>
      <c r="JEQ26" s="3"/>
      <c r="JER26" s="3"/>
      <c r="JES26" s="3"/>
      <c r="JET26" s="3"/>
      <c r="JEU26" s="3"/>
      <c r="JEV26" s="3"/>
      <c r="JEW26" s="3"/>
      <c r="JEX26" s="3"/>
      <c r="JEY26" s="3"/>
      <c r="JEZ26" s="3"/>
      <c r="JFA26" s="3"/>
      <c r="JFB26" s="3"/>
      <c r="JFC26" s="3"/>
      <c r="JFD26" s="3"/>
      <c r="JFE26" s="3"/>
      <c r="JFF26" s="3"/>
      <c r="JFG26" s="3"/>
      <c r="JFH26" s="3"/>
      <c r="JFI26" s="3"/>
      <c r="JFJ26" s="3"/>
      <c r="JFK26" s="3"/>
      <c r="JFL26" s="3"/>
      <c r="JFM26" s="3"/>
      <c r="JFN26" s="3"/>
      <c r="JFO26" s="3"/>
      <c r="JFP26" s="3"/>
      <c r="JFQ26" s="3"/>
      <c r="JFR26" s="3"/>
      <c r="JFS26" s="3"/>
      <c r="JFT26" s="3"/>
      <c r="JFU26" s="3"/>
      <c r="JFV26" s="3"/>
      <c r="JFW26" s="3"/>
      <c r="JFX26" s="3"/>
      <c r="JFY26" s="3"/>
      <c r="JFZ26" s="3"/>
      <c r="JGA26" s="3"/>
      <c r="JGB26" s="3"/>
      <c r="JGC26" s="3"/>
      <c r="JGD26" s="3"/>
      <c r="JGE26" s="3"/>
      <c r="JGF26" s="3"/>
      <c r="JGG26" s="3"/>
      <c r="JGH26" s="3"/>
      <c r="JGI26" s="3"/>
      <c r="JGJ26" s="3"/>
      <c r="JGK26" s="3"/>
      <c r="JGL26" s="3"/>
      <c r="JGM26" s="3"/>
      <c r="JGN26" s="3"/>
      <c r="JGO26" s="3"/>
      <c r="JGP26" s="3"/>
      <c r="JGQ26" s="3"/>
      <c r="JGR26" s="3"/>
      <c r="JGS26" s="3"/>
      <c r="JGT26" s="3"/>
      <c r="JGU26" s="3"/>
      <c r="JGV26" s="3"/>
      <c r="JGW26" s="3"/>
      <c r="JGX26" s="3"/>
      <c r="JGY26" s="3"/>
      <c r="JGZ26" s="3"/>
      <c r="JHA26" s="3"/>
      <c r="JHB26" s="3"/>
      <c r="JHC26" s="3"/>
      <c r="JHD26" s="3"/>
      <c r="JHE26" s="3"/>
      <c r="JHF26" s="3"/>
      <c r="JHG26" s="3"/>
      <c r="JHH26" s="3"/>
      <c r="JHI26" s="3"/>
      <c r="JHJ26" s="3"/>
      <c r="JHK26" s="3"/>
      <c r="JHL26" s="3"/>
      <c r="JHM26" s="3"/>
      <c r="JHN26" s="3"/>
      <c r="JHO26" s="3"/>
      <c r="JHP26" s="3"/>
      <c r="JHQ26" s="3"/>
      <c r="JHR26" s="3"/>
      <c r="JHS26" s="3"/>
      <c r="JHT26" s="3"/>
      <c r="JHU26" s="3"/>
      <c r="JHV26" s="3"/>
      <c r="JHW26" s="3"/>
      <c r="JHX26" s="3"/>
      <c r="JHY26" s="3"/>
      <c r="JHZ26" s="3"/>
      <c r="JIA26" s="3"/>
      <c r="JIB26" s="3"/>
      <c r="JIC26" s="3"/>
      <c r="JID26" s="3"/>
      <c r="JIE26" s="3"/>
      <c r="JIF26" s="3"/>
      <c r="JIG26" s="3"/>
      <c r="JIH26" s="3"/>
      <c r="JII26" s="3"/>
      <c r="JIJ26" s="3"/>
      <c r="JIK26" s="3"/>
      <c r="JIL26" s="3"/>
      <c r="JIM26" s="3"/>
      <c r="JIN26" s="3"/>
      <c r="JIO26" s="3"/>
      <c r="JIP26" s="3"/>
      <c r="JIQ26" s="3"/>
      <c r="JIR26" s="3"/>
      <c r="JIS26" s="3"/>
      <c r="JIT26" s="3"/>
      <c r="JIU26" s="3"/>
      <c r="JIV26" s="3"/>
      <c r="JIW26" s="3"/>
      <c r="JIX26" s="3"/>
      <c r="JIY26" s="3"/>
      <c r="JIZ26" s="3"/>
      <c r="JJA26" s="3"/>
      <c r="JJB26" s="3"/>
      <c r="JJC26" s="3"/>
      <c r="JJD26" s="3"/>
      <c r="JJE26" s="3"/>
      <c r="JJF26" s="3"/>
      <c r="JJG26" s="3"/>
      <c r="JJH26" s="3"/>
      <c r="JJI26" s="3"/>
      <c r="JJJ26" s="3"/>
      <c r="JJK26" s="3"/>
      <c r="JJL26" s="3"/>
      <c r="JJM26" s="3"/>
      <c r="JJN26" s="3"/>
      <c r="JJO26" s="3"/>
      <c r="JJP26" s="3"/>
      <c r="JJQ26" s="3"/>
      <c r="JJR26" s="3"/>
      <c r="JJS26" s="3"/>
      <c r="JJT26" s="3"/>
      <c r="JJU26" s="3"/>
      <c r="JJV26" s="3"/>
      <c r="JJW26" s="3"/>
      <c r="JJX26" s="3"/>
      <c r="JJY26" s="3"/>
      <c r="JJZ26" s="3"/>
      <c r="JKA26" s="3"/>
      <c r="JKB26" s="3"/>
      <c r="JKC26" s="3"/>
      <c r="JKD26" s="3"/>
      <c r="JKE26" s="3"/>
      <c r="JKF26" s="3"/>
      <c r="JKG26" s="3"/>
      <c r="JKH26" s="3"/>
      <c r="JKI26" s="3"/>
      <c r="JKJ26" s="3"/>
      <c r="JKK26" s="3"/>
      <c r="JKL26" s="3"/>
      <c r="JKM26" s="3"/>
      <c r="JKN26" s="3"/>
      <c r="JKO26" s="3"/>
      <c r="JKP26" s="3"/>
      <c r="JKQ26" s="3"/>
      <c r="JKR26" s="3"/>
      <c r="JKS26" s="3"/>
      <c r="JKT26" s="3"/>
      <c r="JKU26" s="3"/>
      <c r="JKV26" s="3"/>
      <c r="JKW26" s="3"/>
      <c r="JKX26" s="3"/>
      <c r="JKY26" s="3"/>
      <c r="JKZ26" s="3"/>
      <c r="JLA26" s="3"/>
      <c r="JLB26" s="3"/>
      <c r="JLC26" s="3"/>
      <c r="JLD26" s="3"/>
      <c r="JLE26" s="3"/>
      <c r="JLF26" s="3"/>
      <c r="JLG26" s="3"/>
      <c r="JLH26" s="3"/>
      <c r="JLI26" s="3"/>
      <c r="JLJ26" s="3"/>
      <c r="JLK26" s="3"/>
      <c r="JLL26" s="3"/>
      <c r="JLM26" s="3"/>
      <c r="JLN26" s="3"/>
      <c r="JLO26" s="3"/>
      <c r="JLP26" s="3"/>
      <c r="JLQ26" s="3"/>
      <c r="JLR26" s="3"/>
      <c r="JLS26" s="3"/>
      <c r="JLT26" s="3"/>
      <c r="JLU26" s="3"/>
      <c r="JLV26" s="3"/>
      <c r="JLW26" s="3"/>
      <c r="JLX26" s="3"/>
      <c r="JLY26" s="3"/>
      <c r="JLZ26" s="3"/>
      <c r="JMA26" s="3"/>
      <c r="JMB26" s="3"/>
      <c r="JMC26" s="3"/>
      <c r="JMD26" s="3"/>
      <c r="JME26" s="3"/>
      <c r="JMF26" s="3"/>
      <c r="JMG26" s="3"/>
      <c r="JMH26" s="3"/>
      <c r="JMI26" s="3"/>
      <c r="JMJ26" s="3"/>
      <c r="JMK26" s="3"/>
      <c r="JML26" s="3"/>
      <c r="JMM26" s="3"/>
      <c r="JMN26" s="3"/>
      <c r="JMO26" s="3"/>
      <c r="JMP26" s="3"/>
      <c r="JMQ26" s="3"/>
      <c r="JMR26" s="3"/>
      <c r="JMS26" s="3"/>
      <c r="JMT26" s="3"/>
      <c r="JMU26" s="3"/>
      <c r="JMV26" s="3"/>
      <c r="JMW26" s="3"/>
      <c r="JMX26" s="3"/>
      <c r="JMY26" s="3"/>
      <c r="JMZ26" s="3"/>
      <c r="JNA26" s="3"/>
      <c r="JNB26" s="3"/>
      <c r="JNC26" s="3"/>
      <c r="JND26" s="3"/>
      <c r="JNE26" s="3"/>
      <c r="JNF26" s="3"/>
      <c r="JNG26" s="3"/>
      <c r="JNH26" s="3"/>
      <c r="JNI26" s="3"/>
      <c r="JNJ26" s="3"/>
      <c r="JNK26" s="3"/>
      <c r="JNL26" s="3"/>
      <c r="JNM26" s="3"/>
      <c r="JNN26" s="3"/>
      <c r="JNO26" s="3"/>
      <c r="JNP26" s="3"/>
      <c r="JNQ26" s="3"/>
      <c r="JNR26" s="3"/>
      <c r="JNS26" s="3"/>
      <c r="JNT26" s="3"/>
      <c r="JNU26" s="3"/>
      <c r="JNV26" s="3"/>
      <c r="JNW26" s="3"/>
      <c r="JNX26" s="3"/>
      <c r="JNY26" s="3"/>
      <c r="JNZ26" s="3"/>
      <c r="JOA26" s="3"/>
      <c r="JOB26" s="3"/>
      <c r="JOC26" s="3"/>
      <c r="JOD26" s="3"/>
      <c r="JOE26" s="3"/>
      <c r="JOF26" s="3"/>
      <c r="JOG26" s="3"/>
      <c r="JOH26" s="3"/>
      <c r="JOI26" s="3"/>
      <c r="JOJ26" s="3"/>
      <c r="JOK26" s="3"/>
      <c r="JOL26" s="3"/>
      <c r="JOM26" s="3"/>
      <c r="JON26" s="3"/>
      <c r="JOO26" s="3"/>
      <c r="JOP26" s="3"/>
      <c r="JOQ26" s="3"/>
      <c r="JOR26" s="3"/>
      <c r="JOS26" s="3"/>
      <c r="JOT26" s="3"/>
      <c r="JOU26" s="3"/>
      <c r="JOV26" s="3"/>
      <c r="JOW26" s="3"/>
      <c r="JOX26" s="3"/>
      <c r="JOY26" s="3"/>
      <c r="JOZ26" s="3"/>
      <c r="JPA26" s="3"/>
      <c r="JPB26" s="3"/>
      <c r="JPC26" s="3"/>
      <c r="JPD26" s="3"/>
      <c r="JPE26" s="3"/>
      <c r="JPF26" s="3"/>
      <c r="JPG26" s="3"/>
      <c r="JPH26" s="3"/>
      <c r="JPI26" s="3"/>
      <c r="JPJ26" s="3"/>
      <c r="JPK26" s="3"/>
      <c r="JPL26" s="3"/>
      <c r="JPM26" s="3"/>
      <c r="JPN26" s="3"/>
      <c r="JPO26" s="3"/>
      <c r="JPP26" s="3"/>
      <c r="JPQ26" s="3"/>
      <c r="JPR26" s="3"/>
      <c r="JPS26" s="3"/>
      <c r="JPT26" s="3"/>
      <c r="JPU26" s="3"/>
      <c r="JPV26" s="3"/>
      <c r="JPW26" s="3"/>
      <c r="JPX26" s="3"/>
      <c r="JPY26" s="3"/>
      <c r="JPZ26" s="3"/>
      <c r="JQA26" s="3"/>
      <c r="JQB26" s="3"/>
      <c r="JQC26" s="3"/>
      <c r="JQD26" s="3"/>
      <c r="JQE26" s="3"/>
      <c r="JQF26" s="3"/>
      <c r="JQG26" s="3"/>
      <c r="JQH26" s="3"/>
      <c r="JQI26" s="3"/>
      <c r="JQJ26" s="3"/>
      <c r="JQK26" s="3"/>
      <c r="JQL26" s="3"/>
      <c r="JQM26" s="3"/>
      <c r="JQN26" s="3"/>
      <c r="JQO26" s="3"/>
      <c r="JQP26" s="3"/>
      <c r="JQQ26" s="3"/>
      <c r="JQR26" s="3"/>
      <c r="JQS26" s="3"/>
      <c r="JQT26" s="3"/>
      <c r="JQU26" s="3"/>
      <c r="JQV26" s="3"/>
      <c r="JQW26" s="3"/>
      <c r="JQX26" s="3"/>
      <c r="JQY26" s="3"/>
      <c r="JQZ26" s="3"/>
      <c r="JRA26" s="3"/>
      <c r="JRB26" s="3"/>
      <c r="JRC26" s="3"/>
      <c r="JRD26" s="3"/>
      <c r="JRE26" s="3"/>
      <c r="JRF26" s="3"/>
      <c r="JRG26" s="3"/>
      <c r="JRH26" s="3"/>
      <c r="JRI26" s="3"/>
      <c r="JRJ26" s="3"/>
      <c r="JRK26" s="3"/>
      <c r="JRL26" s="3"/>
      <c r="JRM26" s="3"/>
      <c r="JRN26" s="3"/>
      <c r="JRO26" s="3"/>
      <c r="JRP26" s="3"/>
      <c r="JRQ26" s="3"/>
      <c r="JRR26" s="3"/>
      <c r="JRS26" s="3"/>
      <c r="JRT26" s="3"/>
      <c r="JRU26" s="3"/>
      <c r="JRV26" s="3"/>
      <c r="JRW26" s="3"/>
      <c r="JRX26" s="3"/>
      <c r="JRY26" s="3"/>
      <c r="JRZ26" s="3"/>
      <c r="JSA26" s="3"/>
      <c r="JSB26" s="3"/>
      <c r="JSC26" s="3"/>
      <c r="JSD26" s="3"/>
      <c r="JSE26" s="3"/>
      <c r="JSF26" s="3"/>
      <c r="JSG26" s="3"/>
      <c r="JSH26" s="3"/>
      <c r="JSI26" s="3"/>
      <c r="JSJ26" s="3"/>
      <c r="JSK26" s="3"/>
      <c r="JSL26" s="3"/>
      <c r="JSM26" s="3"/>
      <c r="JSN26" s="3"/>
      <c r="JSO26" s="3"/>
      <c r="JSP26" s="3"/>
      <c r="JSQ26" s="3"/>
      <c r="JSR26" s="3"/>
      <c r="JSS26" s="3"/>
      <c r="JST26" s="3"/>
      <c r="JSU26" s="3"/>
      <c r="JSV26" s="3"/>
      <c r="JSW26" s="3"/>
      <c r="JSX26" s="3"/>
      <c r="JSY26" s="3"/>
      <c r="JSZ26" s="3"/>
      <c r="JTA26" s="3"/>
      <c r="JTB26" s="3"/>
      <c r="JTC26" s="3"/>
      <c r="JTD26" s="3"/>
      <c r="JTE26" s="3"/>
      <c r="JTF26" s="3"/>
      <c r="JTG26" s="3"/>
      <c r="JTH26" s="3"/>
      <c r="JTI26" s="3"/>
      <c r="JTJ26" s="3"/>
      <c r="JTK26" s="3"/>
      <c r="JTL26" s="3"/>
      <c r="JTM26" s="3"/>
      <c r="JTN26" s="3"/>
      <c r="JTO26" s="3"/>
      <c r="JTP26" s="3"/>
      <c r="JTQ26" s="3"/>
      <c r="JTR26" s="3"/>
      <c r="JTS26" s="3"/>
      <c r="JTT26" s="3"/>
      <c r="JTU26" s="3"/>
      <c r="JTV26" s="3"/>
      <c r="JTW26" s="3"/>
      <c r="JTX26" s="3"/>
      <c r="JTY26" s="3"/>
      <c r="JTZ26" s="3"/>
      <c r="JUA26" s="3"/>
      <c r="JUB26" s="3"/>
      <c r="JUC26" s="3"/>
      <c r="JUD26" s="3"/>
      <c r="JUE26" s="3"/>
      <c r="JUF26" s="3"/>
      <c r="JUG26" s="3"/>
      <c r="JUH26" s="3"/>
      <c r="JUI26" s="3"/>
      <c r="JUJ26" s="3"/>
      <c r="JUK26" s="3"/>
      <c r="JUL26" s="3"/>
      <c r="JUM26" s="3"/>
      <c r="JUN26" s="3"/>
      <c r="JUO26" s="3"/>
      <c r="JUP26" s="3"/>
      <c r="JUQ26" s="3"/>
      <c r="JUR26" s="3"/>
      <c r="JUS26" s="3"/>
      <c r="JUT26" s="3"/>
      <c r="JUU26" s="3"/>
      <c r="JUV26" s="3"/>
      <c r="JUW26" s="3"/>
      <c r="JUX26" s="3"/>
      <c r="JUY26" s="3"/>
      <c r="JUZ26" s="3"/>
      <c r="JVA26" s="3"/>
      <c r="JVB26" s="3"/>
      <c r="JVC26" s="3"/>
      <c r="JVD26" s="3"/>
      <c r="JVE26" s="3"/>
      <c r="JVF26" s="3"/>
      <c r="JVG26" s="3"/>
      <c r="JVH26" s="3"/>
      <c r="JVI26" s="3"/>
      <c r="JVJ26" s="3"/>
      <c r="JVK26" s="3"/>
      <c r="JVL26" s="3"/>
      <c r="JVM26" s="3"/>
      <c r="JVN26" s="3"/>
      <c r="JVO26" s="3"/>
      <c r="JVP26" s="3"/>
      <c r="JVQ26" s="3"/>
      <c r="JVR26" s="3"/>
      <c r="JVS26" s="3"/>
      <c r="JVT26" s="3"/>
      <c r="JVU26" s="3"/>
      <c r="JVV26" s="3"/>
      <c r="JVW26" s="3"/>
      <c r="JVX26" s="3"/>
      <c r="JVY26" s="3"/>
      <c r="JVZ26" s="3"/>
      <c r="JWA26" s="3"/>
      <c r="JWB26" s="3"/>
      <c r="JWC26" s="3"/>
      <c r="JWD26" s="3"/>
      <c r="JWE26" s="3"/>
      <c r="JWF26" s="3"/>
      <c r="JWG26" s="3"/>
      <c r="JWH26" s="3"/>
      <c r="JWI26" s="3"/>
      <c r="JWJ26" s="3"/>
      <c r="JWK26" s="3"/>
      <c r="JWL26" s="3"/>
      <c r="JWM26" s="3"/>
      <c r="JWN26" s="3"/>
      <c r="JWO26" s="3"/>
      <c r="JWP26" s="3"/>
      <c r="JWQ26" s="3"/>
      <c r="JWR26" s="3"/>
      <c r="JWS26" s="3"/>
      <c r="JWT26" s="3"/>
      <c r="JWU26" s="3"/>
      <c r="JWV26" s="3"/>
      <c r="JWW26" s="3"/>
      <c r="JWX26" s="3"/>
      <c r="JWY26" s="3"/>
      <c r="JWZ26" s="3"/>
      <c r="JXA26" s="3"/>
      <c r="JXB26" s="3"/>
      <c r="JXC26" s="3"/>
      <c r="JXD26" s="3"/>
      <c r="JXE26" s="3"/>
      <c r="JXF26" s="3"/>
      <c r="JXG26" s="3"/>
      <c r="JXH26" s="3"/>
      <c r="JXI26" s="3"/>
      <c r="JXJ26" s="3"/>
      <c r="JXK26" s="3"/>
      <c r="JXL26" s="3"/>
      <c r="JXM26" s="3"/>
      <c r="JXN26" s="3"/>
      <c r="JXO26" s="3"/>
      <c r="JXP26" s="3"/>
      <c r="JXQ26" s="3"/>
      <c r="JXR26" s="3"/>
      <c r="JXS26" s="3"/>
      <c r="JXT26" s="3"/>
      <c r="JXU26" s="3"/>
      <c r="JXV26" s="3"/>
      <c r="JXW26" s="3"/>
      <c r="JXX26" s="3"/>
      <c r="JXY26" s="3"/>
      <c r="JXZ26" s="3"/>
      <c r="JYA26" s="3"/>
      <c r="JYB26" s="3"/>
      <c r="JYC26" s="3"/>
      <c r="JYD26" s="3"/>
      <c r="JYE26" s="3"/>
      <c r="JYF26" s="3"/>
      <c r="JYG26" s="3"/>
      <c r="JYH26" s="3"/>
      <c r="JYI26" s="3"/>
      <c r="JYJ26" s="3"/>
      <c r="JYK26" s="3"/>
      <c r="JYL26" s="3"/>
      <c r="JYM26" s="3"/>
      <c r="JYN26" s="3"/>
      <c r="JYO26" s="3"/>
      <c r="JYP26" s="3"/>
      <c r="JYQ26" s="3"/>
      <c r="JYR26" s="3"/>
      <c r="JYS26" s="3"/>
      <c r="JYT26" s="3"/>
      <c r="JYU26" s="3"/>
      <c r="JYV26" s="3"/>
      <c r="JYW26" s="3"/>
      <c r="JYX26" s="3"/>
      <c r="JYY26" s="3"/>
      <c r="JYZ26" s="3"/>
      <c r="JZA26" s="3"/>
      <c r="JZB26" s="3"/>
      <c r="JZC26" s="3"/>
      <c r="JZD26" s="3"/>
      <c r="JZE26" s="3"/>
      <c r="JZF26" s="3"/>
      <c r="JZG26" s="3"/>
      <c r="JZH26" s="3"/>
      <c r="JZI26" s="3"/>
      <c r="JZJ26" s="3"/>
      <c r="JZK26" s="3"/>
      <c r="JZL26" s="3"/>
      <c r="JZM26" s="3"/>
      <c r="JZN26" s="3"/>
      <c r="JZO26" s="3"/>
      <c r="JZP26" s="3"/>
      <c r="JZQ26" s="3"/>
      <c r="JZR26" s="3"/>
      <c r="JZS26" s="3"/>
      <c r="JZT26" s="3"/>
      <c r="JZU26" s="3"/>
      <c r="JZV26" s="3"/>
      <c r="JZW26" s="3"/>
      <c r="JZX26" s="3"/>
      <c r="JZY26" s="3"/>
      <c r="JZZ26" s="3"/>
      <c r="KAA26" s="3"/>
      <c r="KAB26" s="3"/>
      <c r="KAC26" s="3"/>
      <c r="KAD26" s="3"/>
      <c r="KAE26" s="3"/>
      <c r="KAF26" s="3"/>
      <c r="KAG26" s="3"/>
      <c r="KAH26" s="3"/>
      <c r="KAI26" s="3"/>
      <c r="KAJ26" s="3"/>
      <c r="KAK26" s="3"/>
      <c r="KAL26" s="3"/>
      <c r="KAM26" s="3"/>
      <c r="KAN26" s="3"/>
      <c r="KAO26" s="3"/>
      <c r="KAP26" s="3"/>
      <c r="KAQ26" s="3"/>
      <c r="KAR26" s="3"/>
      <c r="KAS26" s="3"/>
      <c r="KAT26" s="3"/>
      <c r="KAU26" s="3"/>
      <c r="KAV26" s="3"/>
      <c r="KAW26" s="3"/>
      <c r="KAX26" s="3"/>
      <c r="KAY26" s="3"/>
      <c r="KAZ26" s="3"/>
      <c r="KBA26" s="3"/>
      <c r="KBB26" s="3"/>
      <c r="KBC26" s="3"/>
      <c r="KBD26" s="3"/>
      <c r="KBE26" s="3"/>
      <c r="KBF26" s="3"/>
      <c r="KBG26" s="3"/>
      <c r="KBH26" s="3"/>
      <c r="KBI26" s="3"/>
      <c r="KBJ26" s="3"/>
      <c r="KBK26" s="3"/>
      <c r="KBL26" s="3"/>
      <c r="KBM26" s="3"/>
      <c r="KBN26" s="3"/>
      <c r="KBO26" s="3"/>
      <c r="KBP26" s="3"/>
      <c r="KBQ26" s="3"/>
      <c r="KBR26" s="3"/>
      <c r="KBS26" s="3"/>
      <c r="KBT26" s="3"/>
      <c r="KBU26" s="3"/>
      <c r="KBV26" s="3"/>
      <c r="KBW26" s="3"/>
      <c r="KBX26" s="3"/>
      <c r="KBY26" s="3"/>
      <c r="KBZ26" s="3"/>
      <c r="KCA26" s="3"/>
      <c r="KCB26" s="3"/>
      <c r="KCC26" s="3"/>
      <c r="KCD26" s="3"/>
      <c r="KCE26" s="3"/>
      <c r="KCF26" s="3"/>
      <c r="KCG26" s="3"/>
      <c r="KCH26" s="3"/>
      <c r="KCI26" s="3"/>
      <c r="KCJ26" s="3"/>
      <c r="KCK26" s="3"/>
      <c r="KCL26" s="3"/>
      <c r="KCM26" s="3"/>
      <c r="KCN26" s="3"/>
      <c r="KCO26" s="3"/>
      <c r="KCP26" s="3"/>
      <c r="KCQ26" s="3"/>
      <c r="KCR26" s="3"/>
      <c r="KCS26" s="3"/>
      <c r="KCT26" s="3"/>
      <c r="KCU26" s="3"/>
      <c r="KCV26" s="3"/>
      <c r="KCW26" s="3"/>
      <c r="KCX26" s="3"/>
      <c r="KCY26" s="3"/>
      <c r="KCZ26" s="3"/>
      <c r="KDA26" s="3"/>
      <c r="KDB26" s="3"/>
      <c r="KDC26" s="3"/>
      <c r="KDD26" s="3"/>
      <c r="KDE26" s="3"/>
      <c r="KDF26" s="3"/>
      <c r="KDG26" s="3"/>
      <c r="KDH26" s="3"/>
      <c r="KDI26" s="3"/>
      <c r="KDJ26" s="3"/>
      <c r="KDK26" s="3"/>
      <c r="KDL26" s="3"/>
      <c r="KDM26" s="3"/>
      <c r="KDN26" s="3"/>
      <c r="KDO26" s="3"/>
      <c r="KDP26" s="3"/>
      <c r="KDQ26" s="3"/>
      <c r="KDR26" s="3"/>
      <c r="KDS26" s="3"/>
      <c r="KDT26" s="3"/>
      <c r="KDU26" s="3"/>
      <c r="KDV26" s="3"/>
      <c r="KDW26" s="3"/>
      <c r="KDX26" s="3"/>
      <c r="KDY26" s="3"/>
      <c r="KDZ26" s="3"/>
      <c r="KEA26" s="3"/>
      <c r="KEB26" s="3"/>
      <c r="KEC26" s="3"/>
      <c r="KED26" s="3"/>
      <c r="KEE26" s="3"/>
      <c r="KEF26" s="3"/>
      <c r="KEG26" s="3"/>
      <c r="KEH26" s="3"/>
      <c r="KEI26" s="3"/>
      <c r="KEJ26" s="3"/>
      <c r="KEK26" s="3"/>
      <c r="KEL26" s="3"/>
      <c r="KEM26" s="3"/>
      <c r="KEN26" s="3"/>
      <c r="KEO26" s="3"/>
      <c r="KEP26" s="3"/>
      <c r="KEQ26" s="3"/>
      <c r="KER26" s="3"/>
      <c r="KES26" s="3"/>
      <c r="KET26" s="3"/>
      <c r="KEU26" s="3"/>
      <c r="KEV26" s="3"/>
      <c r="KEW26" s="3"/>
      <c r="KEX26" s="3"/>
      <c r="KEY26" s="3"/>
      <c r="KEZ26" s="3"/>
      <c r="KFA26" s="3"/>
      <c r="KFB26" s="3"/>
      <c r="KFC26" s="3"/>
      <c r="KFD26" s="3"/>
      <c r="KFE26" s="3"/>
      <c r="KFF26" s="3"/>
      <c r="KFG26" s="3"/>
      <c r="KFH26" s="3"/>
      <c r="KFI26" s="3"/>
      <c r="KFJ26" s="3"/>
      <c r="KFK26" s="3"/>
      <c r="KFL26" s="3"/>
      <c r="KFM26" s="3"/>
      <c r="KFN26" s="3"/>
      <c r="KFO26" s="3"/>
      <c r="KFP26" s="3"/>
      <c r="KFQ26" s="3"/>
      <c r="KFR26" s="3"/>
      <c r="KFS26" s="3"/>
      <c r="KFT26" s="3"/>
      <c r="KFU26" s="3"/>
      <c r="KFV26" s="3"/>
      <c r="KFW26" s="3"/>
      <c r="KFX26" s="3"/>
      <c r="KFY26" s="3"/>
      <c r="KFZ26" s="3"/>
      <c r="KGA26" s="3"/>
      <c r="KGB26" s="3"/>
      <c r="KGC26" s="3"/>
      <c r="KGD26" s="3"/>
      <c r="KGE26" s="3"/>
      <c r="KGF26" s="3"/>
      <c r="KGG26" s="3"/>
      <c r="KGH26" s="3"/>
      <c r="KGI26" s="3"/>
      <c r="KGJ26" s="3"/>
      <c r="KGK26" s="3"/>
      <c r="KGL26" s="3"/>
      <c r="KGM26" s="3"/>
      <c r="KGN26" s="3"/>
      <c r="KGO26" s="3"/>
      <c r="KGP26" s="3"/>
      <c r="KGQ26" s="3"/>
      <c r="KGR26" s="3"/>
      <c r="KGS26" s="3"/>
      <c r="KGT26" s="3"/>
      <c r="KGU26" s="3"/>
      <c r="KGV26" s="3"/>
      <c r="KGW26" s="3"/>
      <c r="KGX26" s="3"/>
      <c r="KGY26" s="3"/>
      <c r="KGZ26" s="3"/>
      <c r="KHA26" s="3"/>
      <c r="KHB26" s="3"/>
      <c r="KHC26" s="3"/>
      <c r="KHD26" s="3"/>
      <c r="KHE26" s="3"/>
      <c r="KHF26" s="3"/>
      <c r="KHG26" s="3"/>
      <c r="KHH26" s="3"/>
      <c r="KHI26" s="3"/>
      <c r="KHJ26" s="3"/>
      <c r="KHK26" s="3"/>
      <c r="KHL26" s="3"/>
      <c r="KHM26" s="3"/>
      <c r="KHN26" s="3"/>
      <c r="KHO26" s="3"/>
      <c r="KHP26" s="3"/>
      <c r="KHQ26" s="3"/>
      <c r="KHR26" s="3"/>
      <c r="KHS26" s="3"/>
      <c r="KHT26" s="3"/>
      <c r="KHU26" s="3"/>
      <c r="KHV26" s="3"/>
      <c r="KHW26" s="3"/>
      <c r="KHX26" s="3"/>
      <c r="KHY26" s="3"/>
      <c r="KHZ26" s="3"/>
      <c r="KIA26" s="3"/>
      <c r="KIB26" s="3"/>
      <c r="KIC26" s="3"/>
      <c r="KID26" s="3"/>
      <c r="KIE26" s="3"/>
      <c r="KIF26" s="3"/>
      <c r="KIG26" s="3"/>
      <c r="KIH26" s="3"/>
      <c r="KII26" s="3"/>
      <c r="KIJ26" s="3"/>
      <c r="KIK26" s="3"/>
      <c r="KIL26" s="3"/>
      <c r="KIM26" s="3"/>
      <c r="KIN26" s="3"/>
      <c r="KIO26" s="3"/>
      <c r="KIP26" s="3"/>
      <c r="KIQ26" s="3"/>
      <c r="KIR26" s="3"/>
      <c r="KIS26" s="3"/>
      <c r="KIT26" s="3"/>
      <c r="KIU26" s="3"/>
      <c r="KIV26" s="3"/>
      <c r="KIW26" s="3"/>
      <c r="KIX26" s="3"/>
      <c r="KIY26" s="3"/>
      <c r="KIZ26" s="3"/>
      <c r="KJA26" s="3"/>
      <c r="KJB26" s="3"/>
      <c r="KJC26" s="3"/>
      <c r="KJD26" s="3"/>
      <c r="KJE26" s="3"/>
      <c r="KJF26" s="3"/>
      <c r="KJG26" s="3"/>
      <c r="KJH26" s="3"/>
      <c r="KJI26" s="3"/>
      <c r="KJJ26" s="3"/>
      <c r="KJK26" s="3"/>
      <c r="KJL26" s="3"/>
      <c r="KJM26" s="3"/>
      <c r="KJN26" s="3"/>
      <c r="KJO26" s="3"/>
      <c r="KJP26" s="3"/>
      <c r="KJQ26" s="3"/>
      <c r="KJR26" s="3"/>
      <c r="KJS26" s="3"/>
      <c r="KJT26" s="3"/>
      <c r="KJU26" s="3"/>
      <c r="KJV26" s="3"/>
      <c r="KJW26" s="3"/>
      <c r="KJX26" s="3"/>
      <c r="KJY26" s="3"/>
      <c r="KJZ26" s="3"/>
      <c r="KKA26" s="3"/>
      <c r="KKB26" s="3"/>
      <c r="KKC26" s="3"/>
      <c r="KKD26" s="3"/>
      <c r="KKE26" s="3"/>
      <c r="KKF26" s="3"/>
      <c r="KKG26" s="3"/>
      <c r="KKH26" s="3"/>
      <c r="KKI26" s="3"/>
      <c r="KKJ26" s="3"/>
      <c r="KKK26" s="3"/>
      <c r="KKL26" s="3"/>
      <c r="KKM26" s="3"/>
      <c r="KKN26" s="3"/>
      <c r="KKO26" s="3"/>
      <c r="KKP26" s="3"/>
      <c r="KKQ26" s="3"/>
      <c r="KKR26" s="3"/>
      <c r="KKS26" s="3"/>
      <c r="KKT26" s="3"/>
      <c r="KKU26" s="3"/>
      <c r="KKV26" s="3"/>
      <c r="KKW26" s="3"/>
      <c r="KKX26" s="3"/>
      <c r="KKY26" s="3"/>
      <c r="KKZ26" s="3"/>
      <c r="KLA26" s="3"/>
      <c r="KLB26" s="3"/>
      <c r="KLC26" s="3"/>
      <c r="KLD26" s="3"/>
      <c r="KLE26" s="3"/>
      <c r="KLF26" s="3"/>
      <c r="KLG26" s="3"/>
      <c r="KLH26" s="3"/>
      <c r="KLI26" s="3"/>
      <c r="KLJ26" s="3"/>
      <c r="KLK26" s="3"/>
      <c r="KLL26" s="3"/>
      <c r="KLM26" s="3"/>
      <c r="KLN26" s="3"/>
      <c r="KLO26" s="3"/>
      <c r="KLP26" s="3"/>
      <c r="KLQ26" s="3"/>
      <c r="KLR26" s="3"/>
      <c r="KLS26" s="3"/>
      <c r="KLT26" s="3"/>
      <c r="KLU26" s="3"/>
      <c r="KLV26" s="3"/>
      <c r="KLW26" s="3"/>
      <c r="KLX26" s="3"/>
      <c r="KLY26" s="3"/>
      <c r="KLZ26" s="3"/>
      <c r="KMA26" s="3"/>
      <c r="KMB26" s="3"/>
      <c r="KMC26" s="3"/>
      <c r="KMD26" s="3"/>
      <c r="KME26" s="3"/>
      <c r="KMF26" s="3"/>
      <c r="KMG26" s="3"/>
      <c r="KMH26" s="3"/>
      <c r="KMI26" s="3"/>
      <c r="KMJ26" s="3"/>
      <c r="KMK26" s="3"/>
      <c r="KML26" s="3"/>
      <c r="KMM26" s="3"/>
      <c r="KMN26" s="3"/>
      <c r="KMO26" s="3"/>
      <c r="KMP26" s="3"/>
      <c r="KMQ26" s="3"/>
      <c r="KMR26" s="3"/>
      <c r="KMS26" s="3"/>
      <c r="KMT26" s="3"/>
      <c r="KMU26" s="3"/>
      <c r="KMV26" s="3"/>
      <c r="KMW26" s="3"/>
      <c r="KMX26" s="3"/>
      <c r="KMY26" s="3"/>
      <c r="KMZ26" s="3"/>
      <c r="KNA26" s="3"/>
      <c r="KNB26" s="3"/>
      <c r="KNC26" s="3"/>
      <c r="KND26" s="3"/>
      <c r="KNE26" s="3"/>
      <c r="KNF26" s="3"/>
      <c r="KNG26" s="3"/>
      <c r="KNH26" s="3"/>
      <c r="KNI26" s="3"/>
      <c r="KNJ26" s="3"/>
      <c r="KNK26" s="3"/>
      <c r="KNL26" s="3"/>
      <c r="KNM26" s="3"/>
      <c r="KNN26" s="3"/>
      <c r="KNO26" s="3"/>
      <c r="KNP26" s="3"/>
      <c r="KNQ26" s="3"/>
      <c r="KNR26" s="3"/>
      <c r="KNS26" s="3"/>
      <c r="KNT26" s="3"/>
      <c r="KNU26" s="3"/>
      <c r="KNV26" s="3"/>
      <c r="KNW26" s="3"/>
      <c r="KNX26" s="3"/>
      <c r="KNY26" s="3"/>
      <c r="KNZ26" s="3"/>
      <c r="KOA26" s="3"/>
      <c r="KOB26" s="3"/>
      <c r="KOC26" s="3"/>
      <c r="KOD26" s="3"/>
      <c r="KOE26" s="3"/>
      <c r="KOF26" s="3"/>
      <c r="KOG26" s="3"/>
      <c r="KOH26" s="3"/>
      <c r="KOI26" s="3"/>
      <c r="KOJ26" s="3"/>
      <c r="KOK26" s="3"/>
      <c r="KOL26" s="3"/>
      <c r="KOM26" s="3"/>
      <c r="KON26" s="3"/>
      <c r="KOO26" s="3"/>
      <c r="KOP26" s="3"/>
      <c r="KOQ26" s="3"/>
      <c r="KOR26" s="3"/>
      <c r="KOS26" s="3"/>
      <c r="KOT26" s="3"/>
      <c r="KOU26" s="3"/>
      <c r="KOV26" s="3"/>
      <c r="KOW26" s="3"/>
      <c r="KOX26" s="3"/>
      <c r="KOY26" s="3"/>
      <c r="KOZ26" s="3"/>
      <c r="KPA26" s="3"/>
      <c r="KPB26" s="3"/>
      <c r="KPC26" s="3"/>
      <c r="KPD26" s="3"/>
      <c r="KPE26" s="3"/>
      <c r="KPF26" s="3"/>
      <c r="KPG26" s="3"/>
      <c r="KPH26" s="3"/>
      <c r="KPI26" s="3"/>
      <c r="KPJ26" s="3"/>
      <c r="KPK26" s="3"/>
      <c r="KPL26" s="3"/>
      <c r="KPM26" s="3"/>
      <c r="KPN26" s="3"/>
      <c r="KPO26" s="3"/>
      <c r="KPP26" s="3"/>
      <c r="KPQ26" s="3"/>
      <c r="KPR26" s="3"/>
      <c r="KPS26" s="3"/>
      <c r="KPT26" s="3"/>
      <c r="KPU26" s="3"/>
      <c r="KPV26" s="3"/>
      <c r="KPW26" s="3"/>
      <c r="KPX26" s="3"/>
      <c r="KPY26" s="3"/>
      <c r="KPZ26" s="3"/>
      <c r="KQA26" s="3"/>
      <c r="KQB26" s="3"/>
      <c r="KQC26" s="3"/>
      <c r="KQD26" s="3"/>
      <c r="KQE26" s="3"/>
      <c r="KQF26" s="3"/>
      <c r="KQG26" s="3"/>
      <c r="KQH26" s="3"/>
      <c r="KQI26" s="3"/>
      <c r="KQJ26" s="3"/>
      <c r="KQK26" s="3"/>
      <c r="KQL26" s="3"/>
      <c r="KQM26" s="3"/>
      <c r="KQN26" s="3"/>
      <c r="KQO26" s="3"/>
      <c r="KQP26" s="3"/>
      <c r="KQQ26" s="3"/>
      <c r="KQR26" s="3"/>
      <c r="KQS26" s="3"/>
      <c r="KQT26" s="3"/>
      <c r="KQU26" s="3"/>
      <c r="KQV26" s="3"/>
      <c r="KQW26" s="3"/>
      <c r="KQX26" s="3"/>
      <c r="KQY26" s="3"/>
      <c r="KQZ26" s="3"/>
      <c r="KRA26" s="3"/>
      <c r="KRB26" s="3"/>
      <c r="KRC26" s="3"/>
      <c r="KRD26" s="3"/>
      <c r="KRE26" s="3"/>
      <c r="KRF26" s="3"/>
      <c r="KRG26" s="3"/>
      <c r="KRH26" s="3"/>
      <c r="KRI26" s="3"/>
      <c r="KRJ26" s="3"/>
      <c r="KRK26" s="3"/>
      <c r="KRL26" s="3"/>
      <c r="KRM26" s="3"/>
      <c r="KRN26" s="3"/>
      <c r="KRO26" s="3"/>
      <c r="KRP26" s="3"/>
      <c r="KRQ26" s="3"/>
      <c r="KRR26" s="3"/>
      <c r="KRS26" s="3"/>
      <c r="KRT26" s="3"/>
      <c r="KRU26" s="3"/>
      <c r="KRV26" s="3"/>
      <c r="KRW26" s="3"/>
      <c r="KRX26" s="3"/>
      <c r="KRY26" s="3"/>
      <c r="KRZ26" s="3"/>
      <c r="KSA26" s="3"/>
      <c r="KSB26" s="3"/>
      <c r="KSC26" s="3"/>
      <c r="KSD26" s="3"/>
      <c r="KSE26" s="3"/>
      <c r="KSF26" s="3"/>
      <c r="KSG26" s="3"/>
      <c r="KSH26" s="3"/>
      <c r="KSI26" s="3"/>
      <c r="KSJ26" s="3"/>
      <c r="KSK26" s="3"/>
      <c r="KSL26" s="3"/>
      <c r="KSM26" s="3"/>
      <c r="KSN26" s="3"/>
      <c r="KSO26" s="3"/>
      <c r="KSP26" s="3"/>
      <c r="KSQ26" s="3"/>
      <c r="KSR26" s="3"/>
      <c r="KSS26" s="3"/>
      <c r="KST26" s="3"/>
      <c r="KSU26" s="3"/>
      <c r="KSV26" s="3"/>
      <c r="KSW26" s="3"/>
      <c r="KSX26" s="3"/>
      <c r="KSY26" s="3"/>
      <c r="KSZ26" s="3"/>
      <c r="KTA26" s="3"/>
      <c r="KTB26" s="3"/>
      <c r="KTC26" s="3"/>
      <c r="KTD26" s="3"/>
      <c r="KTE26" s="3"/>
      <c r="KTF26" s="3"/>
      <c r="KTG26" s="3"/>
      <c r="KTH26" s="3"/>
      <c r="KTI26" s="3"/>
      <c r="KTJ26" s="3"/>
      <c r="KTK26" s="3"/>
      <c r="KTL26" s="3"/>
      <c r="KTM26" s="3"/>
      <c r="KTN26" s="3"/>
      <c r="KTO26" s="3"/>
      <c r="KTP26" s="3"/>
      <c r="KTQ26" s="3"/>
      <c r="KTR26" s="3"/>
      <c r="KTS26" s="3"/>
      <c r="KTT26" s="3"/>
      <c r="KTU26" s="3"/>
      <c r="KTV26" s="3"/>
      <c r="KTW26" s="3"/>
      <c r="KTX26" s="3"/>
      <c r="KTY26" s="3"/>
      <c r="KTZ26" s="3"/>
      <c r="KUA26" s="3"/>
      <c r="KUB26" s="3"/>
      <c r="KUC26" s="3"/>
      <c r="KUD26" s="3"/>
      <c r="KUE26" s="3"/>
      <c r="KUF26" s="3"/>
      <c r="KUG26" s="3"/>
      <c r="KUH26" s="3"/>
      <c r="KUI26" s="3"/>
      <c r="KUJ26" s="3"/>
      <c r="KUK26" s="3"/>
      <c r="KUL26" s="3"/>
      <c r="KUM26" s="3"/>
      <c r="KUN26" s="3"/>
      <c r="KUO26" s="3"/>
      <c r="KUP26" s="3"/>
      <c r="KUQ26" s="3"/>
      <c r="KUR26" s="3"/>
      <c r="KUS26" s="3"/>
      <c r="KUT26" s="3"/>
      <c r="KUU26" s="3"/>
      <c r="KUV26" s="3"/>
      <c r="KUW26" s="3"/>
      <c r="KUX26" s="3"/>
      <c r="KUY26" s="3"/>
      <c r="KUZ26" s="3"/>
      <c r="KVA26" s="3"/>
      <c r="KVB26" s="3"/>
      <c r="KVC26" s="3"/>
      <c r="KVD26" s="3"/>
      <c r="KVE26" s="3"/>
      <c r="KVF26" s="3"/>
      <c r="KVG26" s="3"/>
      <c r="KVH26" s="3"/>
      <c r="KVI26" s="3"/>
      <c r="KVJ26" s="3"/>
      <c r="KVK26" s="3"/>
      <c r="KVL26" s="3"/>
      <c r="KVM26" s="3"/>
      <c r="KVN26" s="3"/>
      <c r="KVO26" s="3"/>
      <c r="KVP26" s="3"/>
      <c r="KVQ26" s="3"/>
      <c r="KVR26" s="3"/>
      <c r="KVS26" s="3"/>
      <c r="KVT26" s="3"/>
      <c r="KVU26" s="3"/>
      <c r="KVV26" s="3"/>
      <c r="KVW26" s="3"/>
      <c r="KVX26" s="3"/>
      <c r="KVY26" s="3"/>
      <c r="KVZ26" s="3"/>
      <c r="KWA26" s="3"/>
      <c r="KWB26" s="3"/>
      <c r="KWC26" s="3"/>
      <c r="KWD26" s="3"/>
      <c r="KWE26" s="3"/>
      <c r="KWF26" s="3"/>
      <c r="KWG26" s="3"/>
      <c r="KWH26" s="3"/>
      <c r="KWI26" s="3"/>
      <c r="KWJ26" s="3"/>
      <c r="KWK26" s="3"/>
      <c r="KWL26" s="3"/>
      <c r="KWM26" s="3"/>
      <c r="KWN26" s="3"/>
      <c r="KWO26" s="3"/>
      <c r="KWP26" s="3"/>
      <c r="KWQ26" s="3"/>
      <c r="KWR26" s="3"/>
      <c r="KWS26" s="3"/>
      <c r="KWT26" s="3"/>
      <c r="KWU26" s="3"/>
      <c r="KWV26" s="3"/>
      <c r="KWW26" s="3"/>
      <c r="KWX26" s="3"/>
      <c r="KWY26" s="3"/>
      <c r="KWZ26" s="3"/>
      <c r="KXA26" s="3"/>
      <c r="KXB26" s="3"/>
      <c r="KXC26" s="3"/>
      <c r="KXD26" s="3"/>
      <c r="KXE26" s="3"/>
      <c r="KXF26" s="3"/>
      <c r="KXG26" s="3"/>
      <c r="KXH26" s="3"/>
      <c r="KXI26" s="3"/>
      <c r="KXJ26" s="3"/>
      <c r="KXK26" s="3"/>
      <c r="KXL26" s="3"/>
      <c r="KXM26" s="3"/>
      <c r="KXN26" s="3"/>
      <c r="KXO26" s="3"/>
      <c r="KXP26" s="3"/>
      <c r="KXQ26" s="3"/>
      <c r="KXR26" s="3"/>
      <c r="KXS26" s="3"/>
      <c r="KXT26" s="3"/>
      <c r="KXU26" s="3"/>
      <c r="KXV26" s="3"/>
      <c r="KXW26" s="3"/>
      <c r="KXX26" s="3"/>
      <c r="KXY26" s="3"/>
      <c r="KXZ26" s="3"/>
      <c r="KYA26" s="3"/>
      <c r="KYB26" s="3"/>
      <c r="KYC26" s="3"/>
      <c r="KYD26" s="3"/>
      <c r="KYE26" s="3"/>
      <c r="KYF26" s="3"/>
      <c r="KYG26" s="3"/>
      <c r="KYH26" s="3"/>
      <c r="KYI26" s="3"/>
      <c r="KYJ26" s="3"/>
      <c r="KYK26" s="3"/>
      <c r="KYL26" s="3"/>
      <c r="KYM26" s="3"/>
      <c r="KYN26" s="3"/>
      <c r="KYO26" s="3"/>
      <c r="KYP26" s="3"/>
      <c r="KYQ26" s="3"/>
      <c r="KYR26" s="3"/>
      <c r="KYS26" s="3"/>
      <c r="KYT26" s="3"/>
      <c r="KYU26" s="3"/>
      <c r="KYV26" s="3"/>
      <c r="KYW26" s="3"/>
      <c r="KYX26" s="3"/>
      <c r="KYY26" s="3"/>
      <c r="KYZ26" s="3"/>
      <c r="KZA26" s="3"/>
      <c r="KZB26" s="3"/>
      <c r="KZC26" s="3"/>
      <c r="KZD26" s="3"/>
      <c r="KZE26" s="3"/>
      <c r="KZF26" s="3"/>
      <c r="KZG26" s="3"/>
      <c r="KZH26" s="3"/>
      <c r="KZI26" s="3"/>
      <c r="KZJ26" s="3"/>
      <c r="KZK26" s="3"/>
      <c r="KZL26" s="3"/>
      <c r="KZM26" s="3"/>
      <c r="KZN26" s="3"/>
      <c r="KZO26" s="3"/>
      <c r="KZP26" s="3"/>
      <c r="KZQ26" s="3"/>
      <c r="KZR26" s="3"/>
      <c r="KZS26" s="3"/>
      <c r="KZT26" s="3"/>
      <c r="KZU26" s="3"/>
      <c r="KZV26" s="3"/>
      <c r="KZW26" s="3"/>
      <c r="KZX26" s="3"/>
      <c r="KZY26" s="3"/>
      <c r="KZZ26" s="3"/>
      <c r="LAA26" s="3"/>
      <c r="LAB26" s="3"/>
      <c r="LAC26" s="3"/>
      <c r="LAD26" s="3"/>
      <c r="LAE26" s="3"/>
      <c r="LAF26" s="3"/>
      <c r="LAG26" s="3"/>
      <c r="LAH26" s="3"/>
      <c r="LAI26" s="3"/>
      <c r="LAJ26" s="3"/>
      <c r="LAK26" s="3"/>
      <c r="LAL26" s="3"/>
      <c r="LAM26" s="3"/>
      <c r="LAN26" s="3"/>
      <c r="LAO26" s="3"/>
      <c r="LAP26" s="3"/>
      <c r="LAQ26" s="3"/>
      <c r="LAR26" s="3"/>
      <c r="LAS26" s="3"/>
      <c r="LAT26" s="3"/>
      <c r="LAU26" s="3"/>
      <c r="LAV26" s="3"/>
      <c r="LAW26" s="3"/>
      <c r="LAX26" s="3"/>
      <c r="LAY26" s="3"/>
      <c r="LAZ26" s="3"/>
      <c r="LBA26" s="3"/>
      <c r="LBB26" s="3"/>
      <c r="LBC26" s="3"/>
      <c r="LBD26" s="3"/>
      <c r="LBE26" s="3"/>
      <c r="LBF26" s="3"/>
      <c r="LBG26" s="3"/>
      <c r="LBH26" s="3"/>
      <c r="LBI26" s="3"/>
      <c r="LBJ26" s="3"/>
      <c r="LBK26" s="3"/>
      <c r="LBL26" s="3"/>
      <c r="LBM26" s="3"/>
      <c r="LBN26" s="3"/>
      <c r="LBO26" s="3"/>
      <c r="LBP26" s="3"/>
      <c r="LBQ26" s="3"/>
      <c r="LBR26" s="3"/>
      <c r="LBS26" s="3"/>
      <c r="LBT26" s="3"/>
      <c r="LBU26" s="3"/>
      <c r="LBV26" s="3"/>
      <c r="LBW26" s="3"/>
      <c r="LBX26" s="3"/>
      <c r="LBY26" s="3"/>
      <c r="LBZ26" s="3"/>
      <c r="LCA26" s="3"/>
      <c r="LCB26" s="3"/>
      <c r="LCC26" s="3"/>
      <c r="LCD26" s="3"/>
      <c r="LCE26" s="3"/>
      <c r="LCF26" s="3"/>
      <c r="LCG26" s="3"/>
      <c r="LCH26" s="3"/>
      <c r="LCI26" s="3"/>
      <c r="LCJ26" s="3"/>
      <c r="LCK26" s="3"/>
      <c r="LCL26" s="3"/>
      <c r="LCM26" s="3"/>
      <c r="LCN26" s="3"/>
      <c r="LCO26" s="3"/>
      <c r="LCP26" s="3"/>
      <c r="LCQ26" s="3"/>
      <c r="LCR26" s="3"/>
      <c r="LCS26" s="3"/>
      <c r="LCT26" s="3"/>
      <c r="LCU26" s="3"/>
      <c r="LCV26" s="3"/>
      <c r="LCW26" s="3"/>
      <c r="LCX26" s="3"/>
      <c r="LCY26" s="3"/>
      <c r="LCZ26" s="3"/>
      <c r="LDA26" s="3"/>
      <c r="LDB26" s="3"/>
      <c r="LDC26" s="3"/>
      <c r="LDD26" s="3"/>
      <c r="LDE26" s="3"/>
      <c r="LDF26" s="3"/>
      <c r="LDG26" s="3"/>
      <c r="LDH26" s="3"/>
      <c r="LDI26" s="3"/>
      <c r="LDJ26" s="3"/>
      <c r="LDK26" s="3"/>
      <c r="LDL26" s="3"/>
      <c r="LDM26" s="3"/>
      <c r="LDN26" s="3"/>
      <c r="LDO26" s="3"/>
      <c r="LDP26" s="3"/>
      <c r="LDQ26" s="3"/>
      <c r="LDR26" s="3"/>
      <c r="LDS26" s="3"/>
      <c r="LDT26" s="3"/>
      <c r="LDU26" s="3"/>
      <c r="LDV26" s="3"/>
      <c r="LDW26" s="3"/>
      <c r="LDX26" s="3"/>
      <c r="LDY26" s="3"/>
      <c r="LDZ26" s="3"/>
      <c r="LEA26" s="3"/>
      <c r="LEB26" s="3"/>
      <c r="LEC26" s="3"/>
      <c r="LED26" s="3"/>
      <c r="LEE26" s="3"/>
      <c r="LEF26" s="3"/>
      <c r="LEG26" s="3"/>
      <c r="LEH26" s="3"/>
      <c r="LEI26" s="3"/>
      <c r="LEJ26" s="3"/>
      <c r="LEK26" s="3"/>
      <c r="LEL26" s="3"/>
      <c r="LEM26" s="3"/>
      <c r="LEN26" s="3"/>
      <c r="LEO26" s="3"/>
      <c r="LEP26" s="3"/>
      <c r="LEQ26" s="3"/>
      <c r="LER26" s="3"/>
      <c r="LES26" s="3"/>
      <c r="LET26" s="3"/>
      <c r="LEU26" s="3"/>
      <c r="LEV26" s="3"/>
      <c r="LEW26" s="3"/>
      <c r="LEX26" s="3"/>
      <c r="LEY26" s="3"/>
      <c r="LEZ26" s="3"/>
      <c r="LFA26" s="3"/>
      <c r="LFB26" s="3"/>
      <c r="LFC26" s="3"/>
      <c r="LFD26" s="3"/>
      <c r="LFE26" s="3"/>
      <c r="LFF26" s="3"/>
      <c r="LFG26" s="3"/>
      <c r="LFH26" s="3"/>
      <c r="LFI26" s="3"/>
      <c r="LFJ26" s="3"/>
      <c r="LFK26" s="3"/>
      <c r="LFL26" s="3"/>
      <c r="LFM26" s="3"/>
      <c r="LFN26" s="3"/>
      <c r="LFO26" s="3"/>
      <c r="LFP26" s="3"/>
      <c r="LFQ26" s="3"/>
      <c r="LFR26" s="3"/>
      <c r="LFS26" s="3"/>
      <c r="LFT26" s="3"/>
      <c r="LFU26" s="3"/>
      <c r="LFV26" s="3"/>
      <c r="LFW26" s="3"/>
      <c r="LFX26" s="3"/>
      <c r="LFY26" s="3"/>
      <c r="LFZ26" s="3"/>
      <c r="LGA26" s="3"/>
      <c r="LGB26" s="3"/>
      <c r="LGC26" s="3"/>
      <c r="LGD26" s="3"/>
      <c r="LGE26" s="3"/>
      <c r="LGF26" s="3"/>
      <c r="LGG26" s="3"/>
      <c r="LGH26" s="3"/>
      <c r="LGI26" s="3"/>
      <c r="LGJ26" s="3"/>
      <c r="LGK26" s="3"/>
      <c r="LGL26" s="3"/>
      <c r="LGM26" s="3"/>
      <c r="LGN26" s="3"/>
      <c r="LGO26" s="3"/>
      <c r="LGP26" s="3"/>
      <c r="LGQ26" s="3"/>
      <c r="LGR26" s="3"/>
      <c r="LGS26" s="3"/>
      <c r="LGT26" s="3"/>
      <c r="LGU26" s="3"/>
      <c r="LGV26" s="3"/>
      <c r="LGW26" s="3"/>
      <c r="LGX26" s="3"/>
      <c r="LGY26" s="3"/>
      <c r="LGZ26" s="3"/>
      <c r="LHA26" s="3"/>
      <c r="LHB26" s="3"/>
      <c r="LHC26" s="3"/>
      <c r="LHD26" s="3"/>
      <c r="LHE26" s="3"/>
      <c r="LHF26" s="3"/>
      <c r="LHG26" s="3"/>
      <c r="LHH26" s="3"/>
      <c r="LHI26" s="3"/>
      <c r="LHJ26" s="3"/>
      <c r="LHK26" s="3"/>
      <c r="LHL26" s="3"/>
      <c r="LHM26" s="3"/>
      <c r="LHN26" s="3"/>
      <c r="LHO26" s="3"/>
      <c r="LHP26" s="3"/>
      <c r="LHQ26" s="3"/>
      <c r="LHR26" s="3"/>
      <c r="LHS26" s="3"/>
      <c r="LHT26" s="3"/>
      <c r="LHU26" s="3"/>
      <c r="LHV26" s="3"/>
      <c r="LHW26" s="3"/>
      <c r="LHX26" s="3"/>
      <c r="LHY26" s="3"/>
      <c r="LHZ26" s="3"/>
      <c r="LIA26" s="3"/>
      <c r="LIB26" s="3"/>
      <c r="LIC26" s="3"/>
      <c r="LID26" s="3"/>
      <c r="LIE26" s="3"/>
      <c r="LIF26" s="3"/>
      <c r="LIG26" s="3"/>
      <c r="LIH26" s="3"/>
      <c r="LII26" s="3"/>
      <c r="LIJ26" s="3"/>
      <c r="LIK26" s="3"/>
      <c r="LIL26" s="3"/>
      <c r="LIM26" s="3"/>
      <c r="LIN26" s="3"/>
      <c r="LIO26" s="3"/>
      <c r="LIP26" s="3"/>
      <c r="LIQ26" s="3"/>
      <c r="LIR26" s="3"/>
      <c r="LIS26" s="3"/>
      <c r="LIT26" s="3"/>
      <c r="LIU26" s="3"/>
      <c r="LIV26" s="3"/>
      <c r="LIW26" s="3"/>
      <c r="LIX26" s="3"/>
      <c r="LIY26" s="3"/>
      <c r="LIZ26" s="3"/>
      <c r="LJA26" s="3"/>
      <c r="LJB26" s="3"/>
      <c r="LJC26" s="3"/>
      <c r="LJD26" s="3"/>
      <c r="LJE26" s="3"/>
      <c r="LJF26" s="3"/>
      <c r="LJG26" s="3"/>
      <c r="LJH26" s="3"/>
      <c r="LJI26" s="3"/>
      <c r="LJJ26" s="3"/>
      <c r="LJK26" s="3"/>
      <c r="LJL26" s="3"/>
      <c r="LJM26" s="3"/>
      <c r="LJN26" s="3"/>
      <c r="LJO26" s="3"/>
      <c r="LJP26" s="3"/>
      <c r="LJQ26" s="3"/>
      <c r="LJR26" s="3"/>
      <c r="LJS26" s="3"/>
      <c r="LJT26" s="3"/>
      <c r="LJU26" s="3"/>
      <c r="LJV26" s="3"/>
      <c r="LJW26" s="3"/>
      <c r="LJX26" s="3"/>
      <c r="LJY26" s="3"/>
      <c r="LJZ26" s="3"/>
      <c r="LKA26" s="3"/>
      <c r="LKB26" s="3"/>
      <c r="LKC26" s="3"/>
      <c r="LKD26" s="3"/>
      <c r="LKE26" s="3"/>
      <c r="LKF26" s="3"/>
      <c r="LKG26" s="3"/>
      <c r="LKH26" s="3"/>
      <c r="LKI26" s="3"/>
      <c r="LKJ26" s="3"/>
      <c r="LKK26" s="3"/>
      <c r="LKL26" s="3"/>
      <c r="LKM26" s="3"/>
      <c r="LKN26" s="3"/>
      <c r="LKO26" s="3"/>
      <c r="LKP26" s="3"/>
      <c r="LKQ26" s="3"/>
      <c r="LKR26" s="3"/>
      <c r="LKS26" s="3"/>
      <c r="LKT26" s="3"/>
      <c r="LKU26" s="3"/>
      <c r="LKV26" s="3"/>
      <c r="LKW26" s="3"/>
      <c r="LKX26" s="3"/>
      <c r="LKY26" s="3"/>
      <c r="LKZ26" s="3"/>
      <c r="LLA26" s="3"/>
      <c r="LLB26" s="3"/>
      <c r="LLC26" s="3"/>
      <c r="LLD26" s="3"/>
      <c r="LLE26" s="3"/>
      <c r="LLF26" s="3"/>
      <c r="LLG26" s="3"/>
      <c r="LLH26" s="3"/>
      <c r="LLI26" s="3"/>
      <c r="LLJ26" s="3"/>
      <c r="LLK26" s="3"/>
      <c r="LLL26" s="3"/>
      <c r="LLM26" s="3"/>
      <c r="LLN26" s="3"/>
      <c r="LLO26" s="3"/>
      <c r="LLP26" s="3"/>
      <c r="LLQ26" s="3"/>
      <c r="LLR26" s="3"/>
      <c r="LLS26" s="3"/>
      <c r="LLT26" s="3"/>
      <c r="LLU26" s="3"/>
      <c r="LLV26" s="3"/>
      <c r="LLW26" s="3"/>
      <c r="LLX26" s="3"/>
      <c r="LLY26" s="3"/>
      <c r="LLZ26" s="3"/>
      <c r="LMA26" s="3"/>
      <c r="LMB26" s="3"/>
      <c r="LMC26" s="3"/>
      <c r="LMD26" s="3"/>
      <c r="LME26" s="3"/>
      <c r="LMF26" s="3"/>
      <c r="LMG26" s="3"/>
      <c r="LMH26" s="3"/>
      <c r="LMI26" s="3"/>
      <c r="LMJ26" s="3"/>
      <c r="LMK26" s="3"/>
      <c r="LML26" s="3"/>
      <c r="LMM26" s="3"/>
      <c r="LMN26" s="3"/>
      <c r="LMO26" s="3"/>
      <c r="LMP26" s="3"/>
      <c r="LMQ26" s="3"/>
      <c r="LMR26" s="3"/>
      <c r="LMS26" s="3"/>
      <c r="LMT26" s="3"/>
      <c r="LMU26" s="3"/>
      <c r="LMV26" s="3"/>
      <c r="LMW26" s="3"/>
      <c r="LMX26" s="3"/>
      <c r="LMY26" s="3"/>
      <c r="LMZ26" s="3"/>
      <c r="LNA26" s="3"/>
      <c r="LNB26" s="3"/>
      <c r="LNC26" s="3"/>
      <c r="LND26" s="3"/>
      <c r="LNE26" s="3"/>
      <c r="LNF26" s="3"/>
      <c r="LNG26" s="3"/>
      <c r="LNH26" s="3"/>
      <c r="LNI26" s="3"/>
      <c r="LNJ26" s="3"/>
      <c r="LNK26" s="3"/>
      <c r="LNL26" s="3"/>
      <c r="LNM26" s="3"/>
      <c r="LNN26" s="3"/>
      <c r="LNO26" s="3"/>
      <c r="LNP26" s="3"/>
      <c r="LNQ26" s="3"/>
      <c r="LNR26" s="3"/>
      <c r="LNS26" s="3"/>
      <c r="LNT26" s="3"/>
      <c r="LNU26" s="3"/>
      <c r="LNV26" s="3"/>
      <c r="LNW26" s="3"/>
      <c r="LNX26" s="3"/>
      <c r="LNY26" s="3"/>
      <c r="LNZ26" s="3"/>
      <c r="LOA26" s="3"/>
      <c r="LOB26" s="3"/>
      <c r="LOC26" s="3"/>
      <c r="LOD26" s="3"/>
      <c r="LOE26" s="3"/>
      <c r="LOF26" s="3"/>
      <c r="LOG26" s="3"/>
      <c r="LOH26" s="3"/>
      <c r="LOI26" s="3"/>
      <c r="LOJ26" s="3"/>
      <c r="LOK26" s="3"/>
      <c r="LOL26" s="3"/>
      <c r="LOM26" s="3"/>
      <c r="LON26" s="3"/>
      <c r="LOO26" s="3"/>
      <c r="LOP26" s="3"/>
      <c r="LOQ26" s="3"/>
      <c r="LOR26" s="3"/>
      <c r="LOS26" s="3"/>
      <c r="LOT26" s="3"/>
      <c r="LOU26" s="3"/>
      <c r="LOV26" s="3"/>
      <c r="LOW26" s="3"/>
      <c r="LOX26" s="3"/>
      <c r="LOY26" s="3"/>
      <c r="LOZ26" s="3"/>
      <c r="LPA26" s="3"/>
      <c r="LPB26" s="3"/>
      <c r="LPC26" s="3"/>
      <c r="LPD26" s="3"/>
      <c r="LPE26" s="3"/>
      <c r="LPF26" s="3"/>
      <c r="LPG26" s="3"/>
      <c r="LPH26" s="3"/>
      <c r="LPI26" s="3"/>
      <c r="LPJ26" s="3"/>
      <c r="LPK26" s="3"/>
      <c r="LPL26" s="3"/>
      <c r="LPM26" s="3"/>
      <c r="LPN26" s="3"/>
      <c r="LPO26" s="3"/>
      <c r="LPP26" s="3"/>
      <c r="LPQ26" s="3"/>
      <c r="LPR26" s="3"/>
      <c r="LPS26" s="3"/>
      <c r="LPT26" s="3"/>
      <c r="LPU26" s="3"/>
      <c r="LPV26" s="3"/>
      <c r="LPW26" s="3"/>
      <c r="LPX26" s="3"/>
      <c r="LPY26" s="3"/>
      <c r="LPZ26" s="3"/>
      <c r="LQA26" s="3"/>
      <c r="LQB26" s="3"/>
      <c r="LQC26" s="3"/>
      <c r="LQD26" s="3"/>
      <c r="LQE26" s="3"/>
      <c r="LQF26" s="3"/>
      <c r="LQG26" s="3"/>
      <c r="LQH26" s="3"/>
      <c r="LQI26" s="3"/>
      <c r="LQJ26" s="3"/>
      <c r="LQK26" s="3"/>
      <c r="LQL26" s="3"/>
      <c r="LQM26" s="3"/>
      <c r="LQN26" s="3"/>
      <c r="LQO26" s="3"/>
      <c r="LQP26" s="3"/>
      <c r="LQQ26" s="3"/>
      <c r="LQR26" s="3"/>
      <c r="LQS26" s="3"/>
      <c r="LQT26" s="3"/>
      <c r="LQU26" s="3"/>
      <c r="LQV26" s="3"/>
      <c r="LQW26" s="3"/>
      <c r="LQX26" s="3"/>
      <c r="LQY26" s="3"/>
      <c r="LQZ26" s="3"/>
      <c r="LRA26" s="3"/>
      <c r="LRB26" s="3"/>
      <c r="LRC26" s="3"/>
      <c r="LRD26" s="3"/>
      <c r="LRE26" s="3"/>
      <c r="LRF26" s="3"/>
      <c r="LRG26" s="3"/>
      <c r="LRH26" s="3"/>
      <c r="LRI26" s="3"/>
      <c r="LRJ26" s="3"/>
      <c r="LRK26" s="3"/>
      <c r="LRL26" s="3"/>
      <c r="LRM26" s="3"/>
      <c r="LRN26" s="3"/>
      <c r="LRO26" s="3"/>
      <c r="LRP26" s="3"/>
      <c r="LRQ26" s="3"/>
      <c r="LRR26" s="3"/>
      <c r="LRS26" s="3"/>
      <c r="LRT26" s="3"/>
      <c r="LRU26" s="3"/>
      <c r="LRV26" s="3"/>
      <c r="LRW26" s="3"/>
      <c r="LRX26" s="3"/>
      <c r="LRY26" s="3"/>
      <c r="LRZ26" s="3"/>
      <c r="LSA26" s="3"/>
      <c r="LSB26" s="3"/>
      <c r="LSC26" s="3"/>
      <c r="LSD26" s="3"/>
      <c r="LSE26" s="3"/>
      <c r="LSF26" s="3"/>
      <c r="LSG26" s="3"/>
      <c r="LSH26" s="3"/>
      <c r="LSI26" s="3"/>
      <c r="LSJ26" s="3"/>
      <c r="LSK26" s="3"/>
      <c r="LSL26" s="3"/>
      <c r="LSM26" s="3"/>
      <c r="LSN26" s="3"/>
      <c r="LSO26" s="3"/>
      <c r="LSP26" s="3"/>
      <c r="LSQ26" s="3"/>
      <c r="LSR26" s="3"/>
      <c r="LSS26" s="3"/>
      <c r="LST26" s="3"/>
      <c r="LSU26" s="3"/>
      <c r="LSV26" s="3"/>
      <c r="LSW26" s="3"/>
      <c r="LSX26" s="3"/>
      <c r="LSY26" s="3"/>
      <c r="LSZ26" s="3"/>
      <c r="LTA26" s="3"/>
      <c r="LTB26" s="3"/>
      <c r="LTC26" s="3"/>
      <c r="LTD26" s="3"/>
      <c r="LTE26" s="3"/>
      <c r="LTF26" s="3"/>
      <c r="LTG26" s="3"/>
      <c r="LTH26" s="3"/>
      <c r="LTI26" s="3"/>
      <c r="LTJ26" s="3"/>
      <c r="LTK26" s="3"/>
      <c r="LTL26" s="3"/>
      <c r="LTM26" s="3"/>
      <c r="LTN26" s="3"/>
      <c r="LTO26" s="3"/>
      <c r="LTP26" s="3"/>
      <c r="LTQ26" s="3"/>
      <c r="LTR26" s="3"/>
      <c r="LTS26" s="3"/>
      <c r="LTT26" s="3"/>
      <c r="LTU26" s="3"/>
      <c r="LTV26" s="3"/>
      <c r="LTW26" s="3"/>
      <c r="LTX26" s="3"/>
      <c r="LTY26" s="3"/>
      <c r="LTZ26" s="3"/>
      <c r="LUA26" s="3"/>
      <c r="LUB26" s="3"/>
      <c r="LUC26" s="3"/>
      <c r="LUD26" s="3"/>
      <c r="LUE26" s="3"/>
      <c r="LUF26" s="3"/>
      <c r="LUG26" s="3"/>
      <c r="LUH26" s="3"/>
      <c r="LUI26" s="3"/>
      <c r="LUJ26" s="3"/>
      <c r="LUK26" s="3"/>
      <c r="LUL26" s="3"/>
      <c r="LUM26" s="3"/>
      <c r="LUN26" s="3"/>
      <c r="LUO26" s="3"/>
      <c r="LUP26" s="3"/>
      <c r="LUQ26" s="3"/>
      <c r="LUR26" s="3"/>
      <c r="LUS26" s="3"/>
      <c r="LUT26" s="3"/>
      <c r="LUU26" s="3"/>
      <c r="LUV26" s="3"/>
      <c r="LUW26" s="3"/>
      <c r="LUX26" s="3"/>
      <c r="LUY26" s="3"/>
      <c r="LUZ26" s="3"/>
      <c r="LVA26" s="3"/>
      <c r="LVB26" s="3"/>
      <c r="LVC26" s="3"/>
      <c r="LVD26" s="3"/>
      <c r="LVE26" s="3"/>
      <c r="LVF26" s="3"/>
      <c r="LVG26" s="3"/>
      <c r="LVH26" s="3"/>
      <c r="LVI26" s="3"/>
      <c r="LVJ26" s="3"/>
      <c r="LVK26" s="3"/>
      <c r="LVL26" s="3"/>
      <c r="LVM26" s="3"/>
      <c r="LVN26" s="3"/>
      <c r="LVO26" s="3"/>
      <c r="LVP26" s="3"/>
      <c r="LVQ26" s="3"/>
      <c r="LVR26" s="3"/>
      <c r="LVS26" s="3"/>
      <c r="LVT26" s="3"/>
      <c r="LVU26" s="3"/>
      <c r="LVV26" s="3"/>
      <c r="LVW26" s="3"/>
      <c r="LVX26" s="3"/>
      <c r="LVY26" s="3"/>
      <c r="LVZ26" s="3"/>
      <c r="LWA26" s="3"/>
      <c r="LWB26" s="3"/>
      <c r="LWC26" s="3"/>
      <c r="LWD26" s="3"/>
      <c r="LWE26" s="3"/>
      <c r="LWF26" s="3"/>
      <c r="LWG26" s="3"/>
      <c r="LWH26" s="3"/>
      <c r="LWI26" s="3"/>
      <c r="LWJ26" s="3"/>
      <c r="LWK26" s="3"/>
      <c r="LWL26" s="3"/>
      <c r="LWM26" s="3"/>
      <c r="LWN26" s="3"/>
      <c r="LWO26" s="3"/>
      <c r="LWP26" s="3"/>
      <c r="LWQ26" s="3"/>
      <c r="LWR26" s="3"/>
      <c r="LWS26" s="3"/>
      <c r="LWT26" s="3"/>
      <c r="LWU26" s="3"/>
      <c r="LWV26" s="3"/>
      <c r="LWW26" s="3"/>
      <c r="LWX26" s="3"/>
      <c r="LWY26" s="3"/>
      <c r="LWZ26" s="3"/>
      <c r="LXA26" s="3"/>
      <c r="LXB26" s="3"/>
      <c r="LXC26" s="3"/>
      <c r="LXD26" s="3"/>
      <c r="LXE26" s="3"/>
      <c r="LXF26" s="3"/>
      <c r="LXG26" s="3"/>
      <c r="LXH26" s="3"/>
      <c r="LXI26" s="3"/>
      <c r="LXJ26" s="3"/>
      <c r="LXK26" s="3"/>
      <c r="LXL26" s="3"/>
      <c r="LXM26" s="3"/>
      <c r="LXN26" s="3"/>
      <c r="LXO26" s="3"/>
      <c r="LXP26" s="3"/>
      <c r="LXQ26" s="3"/>
      <c r="LXR26" s="3"/>
      <c r="LXS26" s="3"/>
      <c r="LXT26" s="3"/>
      <c r="LXU26" s="3"/>
      <c r="LXV26" s="3"/>
      <c r="LXW26" s="3"/>
      <c r="LXX26" s="3"/>
      <c r="LXY26" s="3"/>
      <c r="LXZ26" s="3"/>
      <c r="LYA26" s="3"/>
      <c r="LYB26" s="3"/>
      <c r="LYC26" s="3"/>
      <c r="LYD26" s="3"/>
      <c r="LYE26" s="3"/>
      <c r="LYF26" s="3"/>
      <c r="LYG26" s="3"/>
      <c r="LYH26" s="3"/>
      <c r="LYI26" s="3"/>
      <c r="LYJ26" s="3"/>
      <c r="LYK26" s="3"/>
      <c r="LYL26" s="3"/>
      <c r="LYM26" s="3"/>
      <c r="LYN26" s="3"/>
      <c r="LYO26" s="3"/>
      <c r="LYP26" s="3"/>
      <c r="LYQ26" s="3"/>
      <c r="LYR26" s="3"/>
      <c r="LYS26" s="3"/>
      <c r="LYT26" s="3"/>
      <c r="LYU26" s="3"/>
      <c r="LYV26" s="3"/>
      <c r="LYW26" s="3"/>
      <c r="LYX26" s="3"/>
      <c r="LYY26" s="3"/>
      <c r="LYZ26" s="3"/>
      <c r="LZA26" s="3"/>
      <c r="LZB26" s="3"/>
      <c r="LZC26" s="3"/>
      <c r="LZD26" s="3"/>
      <c r="LZE26" s="3"/>
      <c r="LZF26" s="3"/>
      <c r="LZG26" s="3"/>
      <c r="LZH26" s="3"/>
      <c r="LZI26" s="3"/>
      <c r="LZJ26" s="3"/>
      <c r="LZK26" s="3"/>
      <c r="LZL26" s="3"/>
      <c r="LZM26" s="3"/>
      <c r="LZN26" s="3"/>
      <c r="LZO26" s="3"/>
      <c r="LZP26" s="3"/>
      <c r="LZQ26" s="3"/>
      <c r="LZR26" s="3"/>
      <c r="LZS26" s="3"/>
      <c r="LZT26" s="3"/>
      <c r="LZU26" s="3"/>
      <c r="LZV26" s="3"/>
      <c r="LZW26" s="3"/>
      <c r="LZX26" s="3"/>
      <c r="LZY26" s="3"/>
      <c r="LZZ26" s="3"/>
      <c r="MAA26" s="3"/>
      <c r="MAB26" s="3"/>
      <c r="MAC26" s="3"/>
      <c r="MAD26" s="3"/>
      <c r="MAE26" s="3"/>
      <c r="MAF26" s="3"/>
      <c r="MAG26" s="3"/>
      <c r="MAH26" s="3"/>
      <c r="MAI26" s="3"/>
      <c r="MAJ26" s="3"/>
      <c r="MAK26" s="3"/>
      <c r="MAL26" s="3"/>
      <c r="MAM26" s="3"/>
      <c r="MAN26" s="3"/>
      <c r="MAO26" s="3"/>
      <c r="MAP26" s="3"/>
      <c r="MAQ26" s="3"/>
      <c r="MAR26" s="3"/>
      <c r="MAS26" s="3"/>
      <c r="MAT26" s="3"/>
      <c r="MAU26" s="3"/>
      <c r="MAV26" s="3"/>
      <c r="MAW26" s="3"/>
      <c r="MAX26" s="3"/>
      <c r="MAY26" s="3"/>
      <c r="MAZ26" s="3"/>
      <c r="MBA26" s="3"/>
      <c r="MBB26" s="3"/>
      <c r="MBC26" s="3"/>
      <c r="MBD26" s="3"/>
      <c r="MBE26" s="3"/>
      <c r="MBF26" s="3"/>
      <c r="MBG26" s="3"/>
      <c r="MBH26" s="3"/>
      <c r="MBI26" s="3"/>
      <c r="MBJ26" s="3"/>
      <c r="MBK26" s="3"/>
      <c r="MBL26" s="3"/>
      <c r="MBM26" s="3"/>
      <c r="MBN26" s="3"/>
      <c r="MBO26" s="3"/>
      <c r="MBP26" s="3"/>
      <c r="MBQ26" s="3"/>
      <c r="MBR26" s="3"/>
      <c r="MBS26" s="3"/>
      <c r="MBT26" s="3"/>
      <c r="MBU26" s="3"/>
      <c r="MBV26" s="3"/>
      <c r="MBW26" s="3"/>
      <c r="MBX26" s="3"/>
      <c r="MBY26" s="3"/>
      <c r="MBZ26" s="3"/>
      <c r="MCA26" s="3"/>
      <c r="MCB26" s="3"/>
      <c r="MCC26" s="3"/>
      <c r="MCD26" s="3"/>
      <c r="MCE26" s="3"/>
      <c r="MCF26" s="3"/>
      <c r="MCG26" s="3"/>
      <c r="MCH26" s="3"/>
      <c r="MCI26" s="3"/>
      <c r="MCJ26" s="3"/>
      <c r="MCK26" s="3"/>
      <c r="MCL26" s="3"/>
      <c r="MCM26" s="3"/>
      <c r="MCN26" s="3"/>
      <c r="MCO26" s="3"/>
      <c r="MCP26" s="3"/>
      <c r="MCQ26" s="3"/>
      <c r="MCR26" s="3"/>
      <c r="MCS26" s="3"/>
      <c r="MCT26" s="3"/>
      <c r="MCU26" s="3"/>
      <c r="MCV26" s="3"/>
      <c r="MCW26" s="3"/>
      <c r="MCX26" s="3"/>
      <c r="MCY26" s="3"/>
      <c r="MCZ26" s="3"/>
      <c r="MDA26" s="3"/>
      <c r="MDB26" s="3"/>
      <c r="MDC26" s="3"/>
      <c r="MDD26" s="3"/>
      <c r="MDE26" s="3"/>
      <c r="MDF26" s="3"/>
      <c r="MDG26" s="3"/>
      <c r="MDH26" s="3"/>
      <c r="MDI26" s="3"/>
      <c r="MDJ26" s="3"/>
      <c r="MDK26" s="3"/>
      <c r="MDL26" s="3"/>
      <c r="MDM26" s="3"/>
      <c r="MDN26" s="3"/>
      <c r="MDO26" s="3"/>
      <c r="MDP26" s="3"/>
      <c r="MDQ26" s="3"/>
      <c r="MDR26" s="3"/>
      <c r="MDS26" s="3"/>
      <c r="MDT26" s="3"/>
      <c r="MDU26" s="3"/>
      <c r="MDV26" s="3"/>
      <c r="MDW26" s="3"/>
      <c r="MDX26" s="3"/>
      <c r="MDY26" s="3"/>
      <c r="MDZ26" s="3"/>
      <c r="MEA26" s="3"/>
      <c r="MEB26" s="3"/>
      <c r="MEC26" s="3"/>
      <c r="MED26" s="3"/>
      <c r="MEE26" s="3"/>
      <c r="MEF26" s="3"/>
      <c r="MEG26" s="3"/>
      <c r="MEH26" s="3"/>
      <c r="MEI26" s="3"/>
      <c r="MEJ26" s="3"/>
      <c r="MEK26" s="3"/>
      <c r="MEL26" s="3"/>
      <c r="MEM26" s="3"/>
      <c r="MEN26" s="3"/>
      <c r="MEO26" s="3"/>
      <c r="MEP26" s="3"/>
      <c r="MEQ26" s="3"/>
      <c r="MER26" s="3"/>
      <c r="MES26" s="3"/>
      <c r="MET26" s="3"/>
      <c r="MEU26" s="3"/>
      <c r="MEV26" s="3"/>
      <c r="MEW26" s="3"/>
      <c r="MEX26" s="3"/>
      <c r="MEY26" s="3"/>
      <c r="MEZ26" s="3"/>
      <c r="MFA26" s="3"/>
      <c r="MFB26" s="3"/>
      <c r="MFC26" s="3"/>
      <c r="MFD26" s="3"/>
      <c r="MFE26" s="3"/>
      <c r="MFF26" s="3"/>
      <c r="MFG26" s="3"/>
      <c r="MFH26" s="3"/>
      <c r="MFI26" s="3"/>
      <c r="MFJ26" s="3"/>
      <c r="MFK26" s="3"/>
      <c r="MFL26" s="3"/>
      <c r="MFM26" s="3"/>
      <c r="MFN26" s="3"/>
      <c r="MFO26" s="3"/>
      <c r="MFP26" s="3"/>
      <c r="MFQ26" s="3"/>
      <c r="MFR26" s="3"/>
      <c r="MFS26" s="3"/>
      <c r="MFT26" s="3"/>
      <c r="MFU26" s="3"/>
      <c r="MFV26" s="3"/>
      <c r="MFW26" s="3"/>
      <c r="MFX26" s="3"/>
      <c r="MFY26" s="3"/>
      <c r="MFZ26" s="3"/>
      <c r="MGA26" s="3"/>
      <c r="MGB26" s="3"/>
      <c r="MGC26" s="3"/>
      <c r="MGD26" s="3"/>
      <c r="MGE26" s="3"/>
      <c r="MGF26" s="3"/>
      <c r="MGG26" s="3"/>
      <c r="MGH26" s="3"/>
      <c r="MGI26" s="3"/>
      <c r="MGJ26" s="3"/>
      <c r="MGK26" s="3"/>
      <c r="MGL26" s="3"/>
      <c r="MGM26" s="3"/>
      <c r="MGN26" s="3"/>
      <c r="MGO26" s="3"/>
      <c r="MGP26" s="3"/>
      <c r="MGQ26" s="3"/>
      <c r="MGR26" s="3"/>
      <c r="MGS26" s="3"/>
      <c r="MGT26" s="3"/>
      <c r="MGU26" s="3"/>
      <c r="MGV26" s="3"/>
      <c r="MGW26" s="3"/>
      <c r="MGX26" s="3"/>
      <c r="MGY26" s="3"/>
      <c r="MGZ26" s="3"/>
      <c r="MHA26" s="3"/>
      <c r="MHB26" s="3"/>
      <c r="MHC26" s="3"/>
      <c r="MHD26" s="3"/>
      <c r="MHE26" s="3"/>
      <c r="MHF26" s="3"/>
      <c r="MHG26" s="3"/>
      <c r="MHH26" s="3"/>
      <c r="MHI26" s="3"/>
      <c r="MHJ26" s="3"/>
      <c r="MHK26" s="3"/>
      <c r="MHL26" s="3"/>
      <c r="MHM26" s="3"/>
      <c r="MHN26" s="3"/>
      <c r="MHO26" s="3"/>
      <c r="MHP26" s="3"/>
      <c r="MHQ26" s="3"/>
      <c r="MHR26" s="3"/>
      <c r="MHS26" s="3"/>
      <c r="MHT26" s="3"/>
      <c r="MHU26" s="3"/>
      <c r="MHV26" s="3"/>
      <c r="MHW26" s="3"/>
      <c r="MHX26" s="3"/>
      <c r="MHY26" s="3"/>
      <c r="MHZ26" s="3"/>
      <c r="MIA26" s="3"/>
      <c r="MIB26" s="3"/>
      <c r="MIC26" s="3"/>
      <c r="MID26" s="3"/>
      <c r="MIE26" s="3"/>
      <c r="MIF26" s="3"/>
      <c r="MIG26" s="3"/>
      <c r="MIH26" s="3"/>
      <c r="MII26" s="3"/>
      <c r="MIJ26" s="3"/>
      <c r="MIK26" s="3"/>
      <c r="MIL26" s="3"/>
      <c r="MIM26" s="3"/>
      <c r="MIN26" s="3"/>
      <c r="MIO26" s="3"/>
      <c r="MIP26" s="3"/>
      <c r="MIQ26" s="3"/>
      <c r="MIR26" s="3"/>
      <c r="MIS26" s="3"/>
      <c r="MIT26" s="3"/>
      <c r="MIU26" s="3"/>
      <c r="MIV26" s="3"/>
      <c r="MIW26" s="3"/>
      <c r="MIX26" s="3"/>
      <c r="MIY26" s="3"/>
      <c r="MIZ26" s="3"/>
      <c r="MJA26" s="3"/>
      <c r="MJB26" s="3"/>
      <c r="MJC26" s="3"/>
      <c r="MJD26" s="3"/>
      <c r="MJE26" s="3"/>
      <c r="MJF26" s="3"/>
      <c r="MJG26" s="3"/>
      <c r="MJH26" s="3"/>
      <c r="MJI26" s="3"/>
      <c r="MJJ26" s="3"/>
      <c r="MJK26" s="3"/>
      <c r="MJL26" s="3"/>
      <c r="MJM26" s="3"/>
      <c r="MJN26" s="3"/>
      <c r="MJO26" s="3"/>
      <c r="MJP26" s="3"/>
      <c r="MJQ26" s="3"/>
      <c r="MJR26" s="3"/>
      <c r="MJS26" s="3"/>
      <c r="MJT26" s="3"/>
      <c r="MJU26" s="3"/>
      <c r="MJV26" s="3"/>
      <c r="MJW26" s="3"/>
      <c r="MJX26" s="3"/>
      <c r="MJY26" s="3"/>
      <c r="MJZ26" s="3"/>
      <c r="MKA26" s="3"/>
      <c r="MKB26" s="3"/>
      <c r="MKC26" s="3"/>
      <c r="MKD26" s="3"/>
      <c r="MKE26" s="3"/>
      <c r="MKF26" s="3"/>
      <c r="MKG26" s="3"/>
      <c r="MKH26" s="3"/>
      <c r="MKI26" s="3"/>
      <c r="MKJ26" s="3"/>
      <c r="MKK26" s="3"/>
      <c r="MKL26" s="3"/>
      <c r="MKM26" s="3"/>
      <c r="MKN26" s="3"/>
      <c r="MKO26" s="3"/>
      <c r="MKP26" s="3"/>
      <c r="MKQ26" s="3"/>
      <c r="MKR26" s="3"/>
      <c r="MKS26" s="3"/>
      <c r="MKT26" s="3"/>
      <c r="MKU26" s="3"/>
      <c r="MKV26" s="3"/>
      <c r="MKW26" s="3"/>
      <c r="MKX26" s="3"/>
      <c r="MKY26" s="3"/>
      <c r="MKZ26" s="3"/>
      <c r="MLA26" s="3"/>
      <c r="MLB26" s="3"/>
      <c r="MLC26" s="3"/>
      <c r="MLD26" s="3"/>
      <c r="MLE26" s="3"/>
      <c r="MLF26" s="3"/>
      <c r="MLG26" s="3"/>
      <c r="MLH26" s="3"/>
      <c r="MLI26" s="3"/>
      <c r="MLJ26" s="3"/>
      <c r="MLK26" s="3"/>
      <c r="MLL26" s="3"/>
      <c r="MLM26" s="3"/>
      <c r="MLN26" s="3"/>
      <c r="MLO26" s="3"/>
      <c r="MLP26" s="3"/>
      <c r="MLQ26" s="3"/>
      <c r="MLR26" s="3"/>
      <c r="MLS26" s="3"/>
      <c r="MLT26" s="3"/>
      <c r="MLU26" s="3"/>
      <c r="MLV26" s="3"/>
      <c r="MLW26" s="3"/>
      <c r="MLX26" s="3"/>
      <c r="MLY26" s="3"/>
      <c r="MLZ26" s="3"/>
      <c r="MMA26" s="3"/>
      <c r="MMB26" s="3"/>
      <c r="MMC26" s="3"/>
      <c r="MMD26" s="3"/>
      <c r="MME26" s="3"/>
      <c r="MMF26" s="3"/>
      <c r="MMG26" s="3"/>
      <c r="MMH26" s="3"/>
      <c r="MMI26" s="3"/>
      <c r="MMJ26" s="3"/>
      <c r="MMK26" s="3"/>
      <c r="MML26" s="3"/>
      <c r="MMM26" s="3"/>
      <c r="MMN26" s="3"/>
      <c r="MMO26" s="3"/>
      <c r="MMP26" s="3"/>
      <c r="MMQ26" s="3"/>
      <c r="MMR26" s="3"/>
      <c r="MMS26" s="3"/>
      <c r="MMT26" s="3"/>
      <c r="MMU26" s="3"/>
      <c r="MMV26" s="3"/>
      <c r="MMW26" s="3"/>
      <c r="MMX26" s="3"/>
      <c r="MMY26" s="3"/>
      <c r="MMZ26" s="3"/>
      <c r="MNA26" s="3"/>
      <c r="MNB26" s="3"/>
      <c r="MNC26" s="3"/>
      <c r="MND26" s="3"/>
      <c r="MNE26" s="3"/>
      <c r="MNF26" s="3"/>
      <c r="MNG26" s="3"/>
      <c r="MNH26" s="3"/>
      <c r="MNI26" s="3"/>
      <c r="MNJ26" s="3"/>
      <c r="MNK26" s="3"/>
      <c r="MNL26" s="3"/>
      <c r="MNM26" s="3"/>
      <c r="MNN26" s="3"/>
      <c r="MNO26" s="3"/>
      <c r="MNP26" s="3"/>
      <c r="MNQ26" s="3"/>
      <c r="MNR26" s="3"/>
      <c r="MNS26" s="3"/>
      <c r="MNT26" s="3"/>
      <c r="MNU26" s="3"/>
      <c r="MNV26" s="3"/>
      <c r="MNW26" s="3"/>
      <c r="MNX26" s="3"/>
      <c r="MNY26" s="3"/>
      <c r="MNZ26" s="3"/>
      <c r="MOA26" s="3"/>
      <c r="MOB26" s="3"/>
      <c r="MOC26" s="3"/>
      <c r="MOD26" s="3"/>
      <c r="MOE26" s="3"/>
      <c r="MOF26" s="3"/>
      <c r="MOG26" s="3"/>
      <c r="MOH26" s="3"/>
      <c r="MOI26" s="3"/>
      <c r="MOJ26" s="3"/>
      <c r="MOK26" s="3"/>
      <c r="MOL26" s="3"/>
      <c r="MOM26" s="3"/>
      <c r="MON26" s="3"/>
      <c r="MOO26" s="3"/>
      <c r="MOP26" s="3"/>
      <c r="MOQ26" s="3"/>
      <c r="MOR26" s="3"/>
      <c r="MOS26" s="3"/>
      <c r="MOT26" s="3"/>
      <c r="MOU26" s="3"/>
      <c r="MOV26" s="3"/>
      <c r="MOW26" s="3"/>
      <c r="MOX26" s="3"/>
      <c r="MOY26" s="3"/>
      <c r="MOZ26" s="3"/>
      <c r="MPA26" s="3"/>
      <c r="MPB26" s="3"/>
      <c r="MPC26" s="3"/>
      <c r="MPD26" s="3"/>
      <c r="MPE26" s="3"/>
      <c r="MPF26" s="3"/>
      <c r="MPG26" s="3"/>
      <c r="MPH26" s="3"/>
      <c r="MPI26" s="3"/>
      <c r="MPJ26" s="3"/>
      <c r="MPK26" s="3"/>
      <c r="MPL26" s="3"/>
      <c r="MPM26" s="3"/>
      <c r="MPN26" s="3"/>
      <c r="MPO26" s="3"/>
      <c r="MPP26" s="3"/>
      <c r="MPQ26" s="3"/>
      <c r="MPR26" s="3"/>
      <c r="MPS26" s="3"/>
      <c r="MPT26" s="3"/>
      <c r="MPU26" s="3"/>
      <c r="MPV26" s="3"/>
      <c r="MPW26" s="3"/>
      <c r="MPX26" s="3"/>
      <c r="MPY26" s="3"/>
      <c r="MPZ26" s="3"/>
      <c r="MQA26" s="3"/>
      <c r="MQB26" s="3"/>
      <c r="MQC26" s="3"/>
      <c r="MQD26" s="3"/>
      <c r="MQE26" s="3"/>
      <c r="MQF26" s="3"/>
      <c r="MQG26" s="3"/>
      <c r="MQH26" s="3"/>
      <c r="MQI26" s="3"/>
      <c r="MQJ26" s="3"/>
      <c r="MQK26" s="3"/>
      <c r="MQL26" s="3"/>
      <c r="MQM26" s="3"/>
      <c r="MQN26" s="3"/>
      <c r="MQO26" s="3"/>
      <c r="MQP26" s="3"/>
      <c r="MQQ26" s="3"/>
      <c r="MQR26" s="3"/>
      <c r="MQS26" s="3"/>
      <c r="MQT26" s="3"/>
      <c r="MQU26" s="3"/>
      <c r="MQV26" s="3"/>
      <c r="MQW26" s="3"/>
      <c r="MQX26" s="3"/>
      <c r="MQY26" s="3"/>
      <c r="MQZ26" s="3"/>
      <c r="MRA26" s="3"/>
      <c r="MRB26" s="3"/>
      <c r="MRC26" s="3"/>
      <c r="MRD26" s="3"/>
      <c r="MRE26" s="3"/>
      <c r="MRF26" s="3"/>
      <c r="MRG26" s="3"/>
      <c r="MRH26" s="3"/>
      <c r="MRI26" s="3"/>
      <c r="MRJ26" s="3"/>
      <c r="MRK26" s="3"/>
      <c r="MRL26" s="3"/>
      <c r="MRM26" s="3"/>
      <c r="MRN26" s="3"/>
      <c r="MRO26" s="3"/>
      <c r="MRP26" s="3"/>
      <c r="MRQ26" s="3"/>
      <c r="MRR26" s="3"/>
      <c r="MRS26" s="3"/>
      <c r="MRT26" s="3"/>
      <c r="MRU26" s="3"/>
      <c r="MRV26" s="3"/>
      <c r="MRW26" s="3"/>
      <c r="MRX26" s="3"/>
      <c r="MRY26" s="3"/>
      <c r="MRZ26" s="3"/>
      <c r="MSA26" s="3"/>
      <c r="MSB26" s="3"/>
      <c r="MSC26" s="3"/>
      <c r="MSD26" s="3"/>
      <c r="MSE26" s="3"/>
      <c r="MSF26" s="3"/>
      <c r="MSG26" s="3"/>
      <c r="MSH26" s="3"/>
      <c r="MSI26" s="3"/>
      <c r="MSJ26" s="3"/>
      <c r="MSK26" s="3"/>
      <c r="MSL26" s="3"/>
      <c r="MSM26" s="3"/>
      <c r="MSN26" s="3"/>
      <c r="MSO26" s="3"/>
      <c r="MSP26" s="3"/>
      <c r="MSQ26" s="3"/>
      <c r="MSR26" s="3"/>
      <c r="MSS26" s="3"/>
      <c r="MST26" s="3"/>
      <c r="MSU26" s="3"/>
      <c r="MSV26" s="3"/>
      <c r="MSW26" s="3"/>
      <c r="MSX26" s="3"/>
      <c r="MSY26" s="3"/>
      <c r="MSZ26" s="3"/>
      <c r="MTA26" s="3"/>
      <c r="MTB26" s="3"/>
      <c r="MTC26" s="3"/>
      <c r="MTD26" s="3"/>
      <c r="MTE26" s="3"/>
      <c r="MTF26" s="3"/>
      <c r="MTG26" s="3"/>
      <c r="MTH26" s="3"/>
      <c r="MTI26" s="3"/>
      <c r="MTJ26" s="3"/>
      <c r="MTK26" s="3"/>
      <c r="MTL26" s="3"/>
      <c r="MTM26" s="3"/>
      <c r="MTN26" s="3"/>
      <c r="MTO26" s="3"/>
      <c r="MTP26" s="3"/>
      <c r="MTQ26" s="3"/>
      <c r="MTR26" s="3"/>
      <c r="MTS26" s="3"/>
      <c r="MTT26" s="3"/>
      <c r="MTU26" s="3"/>
      <c r="MTV26" s="3"/>
      <c r="MTW26" s="3"/>
      <c r="MTX26" s="3"/>
      <c r="MTY26" s="3"/>
      <c r="MTZ26" s="3"/>
      <c r="MUA26" s="3"/>
      <c r="MUB26" s="3"/>
      <c r="MUC26" s="3"/>
      <c r="MUD26" s="3"/>
      <c r="MUE26" s="3"/>
      <c r="MUF26" s="3"/>
      <c r="MUG26" s="3"/>
      <c r="MUH26" s="3"/>
      <c r="MUI26" s="3"/>
      <c r="MUJ26" s="3"/>
      <c r="MUK26" s="3"/>
      <c r="MUL26" s="3"/>
      <c r="MUM26" s="3"/>
      <c r="MUN26" s="3"/>
      <c r="MUO26" s="3"/>
      <c r="MUP26" s="3"/>
      <c r="MUQ26" s="3"/>
      <c r="MUR26" s="3"/>
      <c r="MUS26" s="3"/>
      <c r="MUT26" s="3"/>
      <c r="MUU26" s="3"/>
      <c r="MUV26" s="3"/>
      <c r="MUW26" s="3"/>
      <c r="MUX26" s="3"/>
      <c r="MUY26" s="3"/>
      <c r="MUZ26" s="3"/>
      <c r="MVA26" s="3"/>
      <c r="MVB26" s="3"/>
      <c r="MVC26" s="3"/>
      <c r="MVD26" s="3"/>
      <c r="MVE26" s="3"/>
      <c r="MVF26" s="3"/>
      <c r="MVG26" s="3"/>
      <c r="MVH26" s="3"/>
      <c r="MVI26" s="3"/>
      <c r="MVJ26" s="3"/>
      <c r="MVK26" s="3"/>
      <c r="MVL26" s="3"/>
      <c r="MVM26" s="3"/>
      <c r="MVN26" s="3"/>
      <c r="MVO26" s="3"/>
      <c r="MVP26" s="3"/>
      <c r="MVQ26" s="3"/>
      <c r="MVR26" s="3"/>
      <c r="MVS26" s="3"/>
      <c r="MVT26" s="3"/>
      <c r="MVU26" s="3"/>
      <c r="MVV26" s="3"/>
      <c r="MVW26" s="3"/>
      <c r="MVX26" s="3"/>
      <c r="MVY26" s="3"/>
      <c r="MVZ26" s="3"/>
      <c r="MWA26" s="3"/>
      <c r="MWB26" s="3"/>
      <c r="MWC26" s="3"/>
      <c r="MWD26" s="3"/>
      <c r="MWE26" s="3"/>
      <c r="MWF26" s="3"/>
      <c r="MWG26" s="3"/>
      <c r="MWH26" s="3"/>
      <c r="MWI26" s="3"/>
      <c r="MWJ26" s="3"/>
      <c r="MWK26" s="3"/>
      <c r="MWL26" s="3"/>
      <c r="MWM26" s="3"/>
      <c r="MWN26" s="3"/>
      <c r="MWO26" s="3"/>
      <c r="MWP26" s="3"/>
      <c r="MWQ26" s="3"/>
      <c r="MWR26" s="3"/>
      <c r="MWS26" s="3"/>
      <c r="MWT26" s="3"/>
      <c r="MWU26" s="3"/>
      <c r="MWV26" s="3"/>
      <c r="MWW26" s="3"/>
      <c r="MWX26" s="3"/>
      <c r="MWY26" s="3"/>
      <c r="MWZ26" s="3"/>
      <c r="MXA26" s="3"/>
      <c r="MXB26" s="3"/>
      <c r="MXC26" s="3"/>
      <c r="MXD26" s="3"/>
      <c r="MXE26" s="3"/>
      <c r="MXF26" s="3"/>
      <c r="MXG26" s="3"/>
      <c r="MXH26" s="3"/>
      <c r="MXI26" s="3"/>
      <c r="MXJ26" s="3"/>
      <c r="MXK26" s="3"/>
      <c r="MXL26" s="3"/>
      <c r="MXM26" s="3"/>
      <c r="MXN26" s="3"/>
      <c r="MXO26" s="3"/>
      <c r="MXP26" s="3"/>
      <c r="MXQ26" s="3"/>
      <c r="MXR26" s="3"/>
      <c r="MXS26" s="3"/>
      <c r="MXT26" s="3"/>
      <c r="MXU26" s="3"/>
      <c r="MXV26" s="3"/>
      <c r="MXW26" s="3"/>
      <c r="MXX26" s="3"/>
      <c r="MXY26" s="3"/>
      <c r="MXZ26" s="3"/>
      <c r="MYA26" s="3"/>
      <c r="MYB26" s="3"/>
      <c r="MYC26" s="3"/>
      <c r="MYD26" s="3"/>
      <c r="MYE26" s="3"/>
      <c r="MYF26" s="3"/>
      <c r="MYG26" s="3"/>
      <c r="MYH26" s="3"/>
      <c r="MYI26" s="3"/>
      <c r="MYJ26" s="3"/>
      <c r="MYK26" s="3"/>
      <c r="MYL26" s="3"/>
      <c r="MYM26" s="3"/>
      <c r="MYN26" s="3"/>
      <c r="MYO26" s="3"/>
      <c r="MYP26" s="3"/>
      <c r="MYQ26" s="3"/>
      <c r="MYR26" s="3"/>
      <c r="MYS26" s="3"/>
      <c r="MYT26" s="3"/>
      <c r="MYU26" s="3"/>
      <c r="MYV26" s="3"/>
      <c r="MYW26" s="3"/>
      <c r="MYX26" s="3"/>
      <c r="MYY26" s="3"/>
      <c r="MYZ26" s="3"/>
      <c r="MZA26" s="3"/>
      <c r="MZB26" s="3"/>
      <c r="MZC26" s="3"/>
      <c r="MZD26" s="3"/>
      <c r="MZE26" s="3"/>
      <c r="MZF26" s="3"/>
      <c r="MZG26" s="3"/>
      <c r="MZH26" s="3"/>
      <c r="MZI26" s="3"/>
      <c r="MZJ26" s="3"/>
      <c r="MZK26" s="3"/>
      <c r="MZL26" s="3"/>
      <c r="MZM26" s="3"/>
      <c r="MZN26" s="3"/>
      <c r="MZO26" s="3"/>
      <c r="MZP26" s="3"/>
      <c r="MZQ26" s="3"/>
      <c r="MZR26" s="3"/>
      <c r="MZS26" s="3"/>
      <c r="MZT26" s="3"/>
      <c r="MZU26" s="3"/>
      <c r="MZV26" s="3"/>
      <c r="MZW26" s="3"/>
      <c r="MZX26" s="3"/>
      <c r="MZY26" s="3"/>
      <c r="MZZ26" s="3"/>
      <c r="NAA26" s="3"/>
      <c r="NAB26" s="3"/>
      <c r="NAC26" s="3"/>
      <c r="NAD26" s="3"/>
      <c r="NAE26" s="3"/>
      <c r="NAF26" s="3"/>
      <c r="NAG26" s="3"/>
      <c r="NAH26" s="3"/>
      <c r="NAI26" s="3"/>
      <c r="NAJ26" s="3"/>
      <c r="NAK26" s="3"/>
      <c r="NAL26" s="3"/>
      <c r="NAM26" s="3"/>
      <c r="NAN26" s="3"/>
      <c r="NAO26" s="3"/>
      <c r="NAP26" s="3"/>
      <c r="NAQ26" s="3"/>
      <c r="NAR26" s="3"/>
      <c r="NAS26" s="3"/>
      <c r="NAT26" s="3"/>
      <c r="NAU26" s="3"/>
      <c r="NAV26" s="3"/>
      <c r="NAW26" s="3"/>
      <c r="NAX26" s="3"/>
      <c r="NAY26" s="3"/>
      <c r="NAZ26" s="3"/>
      <c r="NBA26" s="3"/>
      <c r="NBB26" s="3"/>
      <c r="NBC26" s="3"/>
      <c r="NBD26" s="3"/>
      <c r="NBE26" s="3"/>
      <c r="NBF26" s="3"/>
      <c r="NBG26" s="3"/>
      <c r="NBH26" s="3"/>
      <c r="NBI26" s="3"/>
      <c r="NBJ26" s="3"/>
      <c r="NBK26" s="3"/>
      <c r="NBL26" s="3"/>
      <c r="NBM26" s="3"/>
      <c r="NBN26" s="3"/>
      <c r="NBO26" s="3"/>
      <c r="NBP26" s="3"/>
      <c r="NBQ26" s="3"/>
      <c r="NBR26" s="3"/>
      <c r="NBS26" s="3"/>
      <c r="NBT26" s="3"/>
      <c r="NBU26" s="3"/>
      <c r="NBV26" s="3"/>
      <c r="NBW26" s="3"/>
      <c r="NBX26" s="3"/>
      <c r="NBY26" s="3"/>
      <c r="NBZ26" s="3"/>
      <c r="NCA26" s="3"/>
      <c r="NCB26" s="3"/>
      <c r="NCC26" s="3"/>
      <c r="NCD26" s="3"/>
      <c r="NCE26" s="3"/>
      <c r="NCF26" s="3"/>
      <c r="NCG26" s="3"/>
      <c r="NCH26" s="3"/>
      <c r="NCI26" s="3"/>
      <c r="NCJ26" s="3"/>
      <c r="NCK26" s="3"/>
      <c r="NCL26" s="3"/>
      <c r="NCM26" s="3"/>
      <c r="NCN26" s="3"/>
      <c r="NCO26" s="3"/>
      <c r="NCP26" s="3"/>
      <c r="NCQ26" s="3"/>
      <c r="NCR26" s="3"/>
      <c r="NCS26" s="3"/>
      <c r="NCT26" s="3"/>
      <c r="NCU26" s="3"/>
      <c r="NCV26" s="3"/>
      <c r="NCW26" s="3"/>
      <c r="NCX26" s="3"/>
      <c r="NCY26" s="3"/>
      <c r="NCZ26" s="3"/>
      <c r="NDA26" s="3"/>
      <c r="NDB26" s="3"/>
      <c r="NDC26" s="3"/>
      <c r="NDD26" s="3"/>
      <c r="NDE26" s="3"/>
      <c r="NDF26" s="3"/>
      <c r="NDG26" s="3"/>
      <c r="NDH26" s="3"/>
      <c r="NDI26" s="3"/>
      <c r="NDJ26" s="3"/>
      <c r="NDK26" s="3"/>
      <c r="NDL26" s="3"/>
      <c r="NDM26" s="3"/>
      <c r="NDN26" s="3"/>
      <c r="NDO26" s="3"/>
      <c r="NDP26" s="3"/>
      <c r="NDQ26" s="3"/>
      <c r="NDR26" s="3"/>
      <c r="NDS26" s="3"/>
      <c r="NDT26" s="3"/>
      <c r="NDU26" s="3"/>
      <c r="NDV26" s="3"/>
      <c r="NDW26" s="3"/>
      <c r="NDX26" s="3"/>
      <c r="NDY26" s="3"/>
      <c r="NDZ26" s="3"/>
      <c r="NEA26" s="3"/>
      <c r="NEB26" s="3"/>
      <c r="NEC26" s="3"/>
      <c r="NED26" s="3"/>
      <c r="NEE26" s="3"/>
      <c r="NEF26" s="3"/>
      <c r="NEG26" s="3"/>
      <c r="NEH26" s="3"/>
      <c r="NEI26" s="3"/>
      <c r="NEJ26" s="3"/>
      <c r="NEK26" s="3"/>
      <c r="NEL26" s="3"/>
      <c r="NEM26" s="3"/>
      <c r="NEN26" s="3"/>
      <c r="NEO26" s="3"/>
      <c r="NEP26" s="3"/>
      <c r="NEQ26" s="3"/>
      <c r="NER26" s="3"/>
      <c r="NES26" s="3"/>
      <c r="NET26" s="3"/>
      <c r="NEU26" s="3"/>
      <c r="NEV26" s="3"/>
      <c r="NEW26" s="3"/>
      <c r="NEX26" s="3"/>
      <c r="NEY26" s="3"/>
      <c r="NEZ26" s="3"/>
      <c r="NFA26" s="3"/>
      <c r="NFB26" s="3"/>
      <c r="NFC26" s="3"/>
      <c r="NFD26" s="3"/>
      <c r="NFE26" s="3"/>
      <c r="NFF26" s="3"/>
      <c r="NFG26" s="3"/>
      <c r="NFH26" s="3"/>
      <c r="NFI26" s="3"/>
      <c r="NFJ26" s="3"/>
      <c r="NFK26" s="3"/>
      <c r="NFL26" s="3"/>
      <c r="NFM26" s="3"/>
      <c r="NFN26" s="3"/>
      <c r="NFO26" s="3"/>
      <c r="NFP26" s="3"/>
      <c r="NFQ26" s="3"/>
      <c r="NFR26" s="3"/>
      <c r="NFS26" s="3"/>
      <c r="NFT26" s="3"/>
      <c r="NFU26" s="3"/>
      <c r="NFV26" s="3"/>
      <c r="NFW26" s="3"/>
      <c r="NFX26" s="3"/>
      <c r="NFY26" s="3"/>
      <c r="NFZ26" s="3"/>
      <c r="NGA26" s="3"/>
      <c r="NGB26" s="3"/>
      <c r="NGC26" s="3"/>
      <c r="NGD26" s="3"/>
      <c r="NGE26" s="3"/>
      <c r="NGF26" s="3"/>
      <c r="NGG26" s="3"/>
      <c r="NGH26" s="3"/>
      <c r="NGI26" s="3"/>
      <c r="NGJ26" s="3"/>
      <c r="NGK26" s="3"/>
      <c r="NGL26" s="3"/>
      <c r="NGM26" s="3"/>
      <c r="NGN26" s="3"/>
      <c r="NGO26" s="3"/>
      <c r="NGP26" s="3"/>
      <c r="NGQ26" s="3"/>
      <c r="NGR26" s="3"/>
      <c r="NGS26" s="3"/>
      <c r="NGT26" s="3"/>
      <c r="NGU26" s="3"/>
      <c r="NGV26" s="3"/>
      <c r="NGW26" s="3"/>
      <c r="NGX26" s="3"/>
      <c r="NGY26" s="3"/>
      <c r="NGZ26" s="3"/>
      <c r="NHA26" s="3"/>
      <c r="NHB26" s="3"/>
      <c r="NHC26" s="3"/>
      <c r="NHD26" s="3"/>
      <c r="NHE26" s="3"/>
      <c r="NHF26" s="3"/>
      <c r="NHG26" s="3"/>
      <c r="NHH26" s="3"/>
      <c r="NHI26" s="3"/>
      <c r="NHJ26" s="3"/>
      <c r="NHK26" s="3"/>
      <c r="NHL26" s="3"/>
      <c r="NHM26" s="3"/>
      <c r="NHN26" s="3"/>
      <c r="NHO26" s="3"/>
      <c r="NHP26" s="3"/>
      <c r="NHQ26" s="3"/>
      <c r="NHR26" s="3"/>
      <c r="NHS26" s="3"/>
      <c r="NHT26" s="3"/>
      <c r="NHU26" s="3"/>
      <c r="NHV26" s="3"/>
      <c r="NHW26" s="3"/>
      <c r="NHX26" s="3"/>
      <c r="NHY26" s="3"/>
      <c r="NHZ26" s="3"/>
      <c r="NIA26" s="3"/>
      <c r="NIB26" s="3"/>
      <c r="NIC26" s="3"/>
      <c r="NID26" s="3"/>
      <c r="NIE26" s="3"/>
      <c r="NIF26" s="3"/>
      <c r="NIG26" s="3"/>
      <c r="NIH26" s="3"/>
      <c r="NII26" s="3"/>
      <c r="NIJ26" s="3"/>
      <c r="NIK26" s="3"/>
      <c r="NIL26" s="3"/>
      <c r="NIM26" s="3"/>
      <c r="NIN26" s="3"/>
      <c r="NIO26" s="3"/>
      <c r="NIP26" s="3"/>
      <c r="NIQ26" s="3"/>
      <c r="NIR26" s="3"/>
      <c r="NIS26" s="3"/>
      <c r="NIT26" s="3"/>
      <c r="NIU26" s="3"/>
      <c r="NIV26" s="3"/>
      <c r="NIW26" s="3"/>
      <c r="NIX26" s="3"/>
      <c r="NIY26" s="3"/>
      <c r="NIZ26" s="3"/>
      <c r="NJA26" s="3"/>
      <c r="NJB26" s="3"/>
      <c r="NJC26" s="3"/>
      <c r="NJD26" s="3"/>
      <c r="NJE26" s="3"/>
      <c r="NJF26" s="3"/>
      <c r="NJG26" s="3"/>
      <c r="NJH26" s="3"/>
      <c r="NJI26" s="3"/>
      <c r="NJJ26" s="3"/>
      <c r="NJK26" s="3"/>
      <c r="NJL26" s="3"/>
      <c r="NJM26" s="3"/>
      <c r="NJN26" s="3"/>
      <c r="NJO26" s="3"/>
      <c r="NJP26" s="3"/>
      <c r="NJQ26" s="3"/>
      <c r="NJR26" s="3"/>
      <c r="NJS26" s="3"/>
      <c r="NJT26" s="3"/>
      <c r="NJU26" s="3"/>
      <c r="NJV26" s="3"/>
      <c r="NJW26" s="3"/>
      <c r="NJX26" s="3"/>
      <c r="NJY26" s="3"/>
      <c r="NJZ26" s="3"/>
      <c r="NKA26" s="3"/>
      <c r="NKB26" s="3"/>
      <c r="NKC26" s="3"/>
      <c r="NKD26" s="3"/>
      <c r="NKE26" s="3"/>
      <c r="NKF26" s="3"/>
      <c r="NKG26" s="3"/>
      <c r="NKH26" s="3"/>
      <c r="NKI26" s="3"/>
      <c r="NKJ26" s="3"/>
      <c r="NKK26" s="3"/>
      <c r="NKL26" s="3"/>
      <c r="NKM26" s="3"/>
      <c r="NKN26" s="3"/>
      <c r="NKO26" s="3"/>
      <c r="NKP26" s="3"/>
      <c r="NKQ26" s="3"/>
      <c r="NKR26" s="3"/>
      <c r="NKS26" s="3"/>
      <c r="NKT26" s="3"/>
      <c r="NKU26" s="3"/>
      <c r="NKV26" s="3"/>
      <c r="NKW26" s="3"/>
      <c r="NKX26" s="3"/>
      <c r="NKY26" s="3"/>
      <c r="NKZ26" s="3"/>
      <c r="NLA26" s="3"/>
      <c r="NLB26" s="3"/>
      <c r="NLC26" s="3"/>
      <c r="NLD26" s="3"/>
      <c r="NLE26" s="3"/>
      <c r="NLF26" s="3"/>
      <c r="NLG26" s="3"/>
      <c r="NLH26" s="3"/>
      <c r="NLI26" s="3"/>
      <c r="NLJ26" s="3"/>
      <c r="NLK26" s="3"/>
      <c r="NLL26" s="3"/>
      <c r="NLM26" s="3"/>
      <c r="NLN26" s="3"/>
      <c r="NLO26" s="3"/>
      <c r="NLP26" s="3"/>
      <c r="NLQ26" s="3"/>
      <c r="NLR26" s="3"/>
      <c r="NLS26" s="3"/>
      <c r="NLT26" s="3"/>
      <c r="NLU26" s="3"/>
      <c r="NLV26" s="3"/>
      <c r="NLW26" s="3"/>
      <c r="NLX26" s="3"/>
      <c r="NLY26" s="3"/>
      <c r="NLZ26" s="3"/>
      <c r="NMA26" s="3"/>
      <c r="NMB26" s="3"/>
      <c r="NMC26" s="3"/>
      <c r="NMD26" s="3"/>
      <c r="NME26" s="3"/>
      <c r="NMF26" s="3"/>
      <c r="NMG26" s="3"/>
      <c r="NMH26" s="3"/>
      <c r="NMI26" s="3"/>
      <c r="NMJ26" s="3"/>
      <c r="NMK26" s="3"/>
      <c r="NML26" s="3"/>
      <c r="NMM26" s="3"/>
      <c r="NMN26" s="3"/>
      <c r="NMO26" s="3"/>
      <c r="NMP26" s="3"/>
      <c r="NMQ26" s="3"/>
      <c r="NMR26" s="3"/>
      <c r="NMS26" s="3"/>
      <c r="NMT26" s="3"/>
      <c r="NMU26" s="3"/>
      <c r="NMV26" s="3"/>
      <c r="NMW26" s="3"/>
      <c r="NMX26" s="3"/>
      <c r="NMY26" s="3"/>
      <c r="NMZ26" s="3"/>
      <c r="NNA26" s="3"/>
      <c r="NNB26" s="3"/>
      <c r="NNC26" s="3"/>
      <c r="NND26" s="3"/>
      <c r="NNE26" s="3"/>
      <c r="NNF26" s="3"/>
      <c r="NNG26" s="3"/>
      <c r="NNH26" s="3"/>
      <c r="NNI26" s="3"/>
      <c r="NNJ26" s="3"/>
      <c r="NNK26" s="3"/>
      <c r="NNL26" s="3"/>
      <c r="NNM26" s="3"/>
      <c r="NNN26" s="3"/>
      <c r="NNO26" s="3"/>
      <c r="NNP26" s="3"/>
      <c r="NNQ26" s="3"/>
      <c r="NNR26" s="3"/>
      <c r="NNS26" s="3"/>
      <c r="NNT26" s="3"/>
      <c r="NNU26" s="3"/>
      <c r="NNV26" s="3"/>
      <c r="NNW26" s="3"/>
      <c r="NNX26" s="3"/>
      <c r="NNY26" s="3"/>
      <c r="NNZ26" s="3"/>
      <c r="NOA26" s="3"/>
      <c r="NOB26" s="3"/>
      <c r="NOC26" s="3"/>
      <c r="NOD26" s="3"/>
      <c r="NOE26" s="3"/>
      <c r="NOF26" s="3"/>
      <c r="NOG26" s="3"/>
      <c r="NOH26" s="3"/>
      <c r="NOI26" s="3"/>
      <c r="NOJ26" s="3"/>
      <c r="NOK26" s="3"/>
      <c r="NOL26" s="3"/>
      <c r="NOM26" s="3"/>
      <c r="NON26" s="3"/>
      <c r="NOO26" s="3"/>
      <c r="NOP26" s="3"/>
      <c r="NOQ26" s="3"/>
      <c r="NOR26" s="3"/>
      <c r="NOS26" s="3"/>
      <c r="NOT26" s="3"/>
      <c r="NOU26" s="3"/>
      <c r="NOV26" s="3"/>
      <c r="NOW26" s="3"/>
      <c r="NOX26" s="3"/>
      <c r="NOY26" s="3"/>
      <c r="NOZ26" s="3"/>
      <c r="NPA26" s="3"/>
      <c r="NPB26" s="3"/>
      <c r="NPC26" s="3"/>
      <c r="NPD26" s="3"/>
      <c r="NPE26" s="3"/>
      <c r="NPF26" s="3"/>
      <c r="NPG26" s="3"/>
      <c r="NPH26" s="3"/>
      <c r="NPI26" s="3"/>
      <c r="NPJ26" s="3"/>
      <c r="NPK26" s="3"/>
      <c r="NPL26" s="3"/>
      <c r="NPM26" s="3"/>
      <c r="NPN26" s="3"/>
      <c r="NPO26" s="3"/>
      <c r="NPP26" s="3"/>
      <c r="NPQ26" s="3"/>
      <c r="NPR26" s="3"/>
      <c r="NPS26" s="3"/>
      <c r="NPT26" s="3"/>
      <c r="NPU26" s="3"/>
      <c r="NPV26" s="3"/>
      <c r="NPW26" s="3"/>
      <c r="NPX26" s="3"/>
      <c r="NPY26" s="3"/>
      <c r="NPZ26" s="3"/>
      <c r="NQA26" s="3"/>
      <c r="NQB26" s="3"/>
      <c r="NQC26" s="3"/>
      <c r="NQD26" s="3"/>
      <c r="NQE26" s="3"/>
      <c r="NQF26" s="3"/>
      <c r="NQG26" s="3"/>
      <c r="NQH26" s="3"/>
      <c r="NQI26" s="3"/>
      <c r="NQJ26" s="3"/>
      <c r="NQK26" s="3"/>
      <c r="NQL26" s="3"/>
      <c r="NQM26" s="3"/>
      <c r="NQN26" s="3"/>
      <c r="NQO26" s="3"/>
      <c r="NQP26" s="3"/>
      <c r="NQQ26" s="3"/>
      <c r="NQR26" s="3"/>
      <c r="NQS26" s="3"/>
      <c r="NQT26" s="3"/>
      <c r="NQU26" s="3"/>
      <c r="NQV26" s="3"/>
      <c r="NQW26" s="3"/>
      <c r="NQX26" s="3"/>
      <c r="NQY26" s="3"/>
      <c r="NQZ26" s="3"/>
      <c r="NRA26" s="3"/>
      <c r="NRB26" s="3"/>
      <c r="NRC26" s="3"/>
      <c r="NRD26" s="3"/>
      <c r="NRE26" s="3"/>
      <c r="NRF26" s="3"/>
      <c r="NRG26" s="3"/>
      <c r="NRH26" s="3"/>
      <c r="NRI26" s="3"/>
      <c r="NRJ26" s="3"/>
      <c r="NRK26" s="3"/>
      <c r="NRL26" s="3"/>
      <c r="NRM26" s="3"/>
      <c r="NRN26" s="3"/>
      <c r="NRO26" s="3"/>
      <c r="NRP26" s="3"/>
      <c r="NRQ26" s="3"/>
      <c r="NRR26" s="3"/>
      <c r="NRS26" s="3"/>
      <c r="NRT26" s="3"/>
      <c r="NRU26" s="3"/>
      <c r="NRV26" s="3"/>
      <c r="NRW26" s="3"/>
      <c r="NRX26" s="3"/>
      <c r="NRY26" s="3"/>
      <c r="NRZ26" s="3"/>
      <c r="NSA26" s="3"/>
      <c r="NSB26" s="3"/>
      <c r="NSC26" s="3"/>
      <c r="NSD26" s="3"/>
      <c r="NSE26" s="3"/>
      <c r="NSF26" s="3"/>
      <c r="NSG26" s="3"/>
      <c r="NSH26" s="3"/>
      <c r="NSI26" s="3"/>
      <c r="NSJ26" s="3"/>
      <c r="NSK26" s="3"/>
      <c r="NSL26" s="3"/>
      <c r="NSM26" s="3"/>
      <c r="NSN26" s="3"/>
      <c r="NSO26" s="3"/>
      <c r="NSP26" s="3"/>
      <c r="NSQ26" s="3"/>
      <c r="NSR26" s="3"/>
      <c r="NSS26" s="3"/>
      <c r="NST26" s="3"/>
      <c r="NSU26" s="3"/>
      <c r="NSV26" s="3"/>
      <c r="NSW26" s="3"/>
      <c r="NSX26" s="3"/>
      <c r="NSY26" s="3"/>
      <c r="NSZ26" s="3"/>
      <c r="NTA26" s="3"/>
      <c r="NTB26" s="3"/>
      <c r="NTC26" s="3"/>
      <c r="NTD26" s="3"/>
      <c r="NTE26" s="3"/>
      <c r="NTF26" s="3"/>
      <c r="NTG26" s="3"/>
      <c r="NTH26" s="3"/>
      <c r="NTI26" s="3"/>
      <c r="NTJ26" s="3"/>
      <c r="NTK26" s="3"/>
      <c r="NTL26" s="3"/>
      <c r="NTM26" s="3"/>
      <c r="NTN26" s="3"/>
      <c r="NTO26" s="3"/>
      <c r="NTP26" s="3"/>
      <c r="NTQ26" s="3"/>
      <c r="NTR26" s="3"/>
      <c r="NTS26" s="3"/>
      <c r="NTT26" s="3"/>
      <c r="NTU26" s="3"/>
      <c r="NTV26" s="3"/>
      <c r="NTW26" s="3"/>
      <c r="NTX26" s="3"/>
      <c r="NTY26" s="3"/>
      <c r="NTZ26" s="3"/>
      <c r="NUA26" s="3"/>
      <c r="NUB26" s="3"/>
      <c r="NUC26" s="3"/>
      <c r="NUD26" s="3"/>
      <c r="NUE26" s="3"/>
      <c r="NUF26" s="3"/>
      <c r="NUG26" s="3"/>
      <c r="NUH26" s="3"/>
      <c r="NUI26" s="3"/>
      <c r="NUJ26" s="3"/>
      <c r="NUK26" s="3"/>
      <c r="NUL26" s="3"/>
      <c r="NUM26" s="3"/>
      <c r="NUN26" s="3"/>
      <c r="NUO26" s="3"/>
      <c r="NUP26" s="3"/>
      <c r="NUQ26" s="3"/>
      <c r="NUR26" s="3"/>
      <c r="NUS26" s="3"/>
      <c r="NUT26" s="3"/>
      <c r="NUU26" s="3"/>
      <c r="NUV26" s="3"/>
      <c r="NUW26" s="3"/>
      <c r="NUX26" s="3"/>
      <c r="NUY26" s="3"/>
      <c r="NUZ26" s="3"/>
      <c r="NVA26" s="3"/>
      <c r="NVB26" s="3"/>
      <c r="NVC26" s="3"/>
      <c r="NVD26" s="3"/>
      <c r="NVE26" s="3"/>
      <c r="NVF26" s="3"/>
      <c r="NVG26" s="3"/>
      <c r="NVH26" s="3"/>
      <c r="NVI26" s="3"/>
      <c r="NVJ26" s="3"/>
      <c r="NVK26" s="3"/>
      <c r="NVL26" s="3"/>
      <c r="NVM26" s="3"/>
      <c r="NVN26" s="3"/>
      <c r="NVO26" s="3"/>
      <c r="NVP26" s="3"/>
      <c r="NVQ26" s="3"/>
      <c r="NVR26" s="3"/>
      <c r="NVS26" s="3"/>
      <c r="NVT26" s="3"/>
      <c r="NVU26" s="3"/>
      <c r="NVV26" s="3"/>
      <c r="NVW26" s="3"/>
      <c r="NVX26" s="3"/>
      <c r="NVY26" s="3"/>
      <c r="NVZ26" s="3"/>
      <c r="NWA26" s="3"/>
      <c r="NWB26" s="3"/>
      <c r="NWC26" s="3"/>
      <c r="NWD26" s="3"/>
      <c r="NWE26" s="3"/>
      <c r="NWF26" s="3"/>
      <c r="NWG26" s="3"/>
      <c r="NWH26" s="3"/>
      <c r="NWI26" s="3"/>
      <c r="NWJ26" s="3"/>
      <c r="NWK26" s="3"/>
      <c r="NWL26" s="3"/>
      <c r="NWM26" s="3"/>
      <c r="NWN26" s="3"/>
      <c r="NWO26" s="3"/>
      <c r="NWP26" s="3"/>
      <c r="NWQ26" s="3"/>
      <c r="NWR26" s="3"/>
      <c r="NWS26" s="3"/>
      <c r="NWT26" s="3"/>
      <c r="NWU26" s="3"/>
      <c r="NWV26" s="3"/>
      <c r="NWW26" s="3"/>
      <c r="NWX26" s="3"/>
      <c r="NWY26" s="3"/>
      <c r="NWZ26" s="3"/>
      <c r="NXA26" s="3"/>
      <c r="NXB26" s="3"/>
      <c r="NXC26" s="3"/>
      <c r="NXD26" s="3"/>
      <c r="NXE26" s="3"/>
      <c r="NXF26" s="3"/>
      <c r="NXG26" s="3"/>
      <c r="NXH26" s="3"/>
      <c r="NXI26" s="3"/>
      <c r="NXJ26" s="3"/>
      <c r="NXK26" s="3"/>
      <c r="NXL26" s="3"/>
      <c r="NXM26" s="3"/>
      <c r="NXN26" s="3"/>
      <c r="NXO26" s="3"/>
      <c r="NXP26" s="3"/>
      <c r="NXQ26" s="3"/>
      <c r="NXR26" s="3"/>
      <c r="NXS26" s="3"/>
      <c r="NXT26" s="3"/>
      <c r="NXU26" s="3"/>
      <c r="NXV26" s="3"/>
      <c r="NXW26" s="3"/>
      <c r="NXX26" s="3"/>
      <c r="NXY26" s="3"/>
      <c r="NXZ26" s="3"/>
      <c r="NYA26" s="3"/>
      <c r="NYB26" s="3"/>
      <c r="NYC26" s="3"/>
      <c r="NYD26" s="3"/>
      <c r="NYE26" s="3"/>
      <c r="NYF26" s="3"/>
      <c r="NYG26" s="3"/>
      <c r="NYH26" s="3"/>
      <c r="NYI26" s="3"/>
      <c r="NYJ26" s="3"/>
      <c r="NYK26" s="3"/>
      <c r="NYL26" s="3"/>
      <c r="NYM26" s="3"/>
      <c r="NYN26" s="3"/>
      <c r="NYO26" s="3"/>
      <c r="NYP26" s="3"/>
      <c r="NYQ26" s="3"/>
      <c r="NYR26" s="3"/>
      <c r="NYS26" s="3"/>
      <c r="NYT26" s="3"/>
      <c r="NYU26" s="3"/>
      <c r="NYV26" s="3"/>
      <c r="NYW26" s="3"/>
      <c r="NYX26" s="3"/>
      <c r="NYY26" s="3"/>
      <c r="NYZ26" s="3"/>
      <c r="NZA26" s="3"/>
      <c r="NZB26" s="3"/>
      <c r="NZC26" s="3"/>
      <c r="NZD26" s="3"/>
      <c r="NZE26" s="3"/>
      <c r="NZF26" s="3"/>
      <c r="NZG26" s="3"/>
      <c r="NZH26" s="3"/>
      <c r="NZI26" s="3"/>
      <c r="NZJ26" s="3"/>
      <c r="NZK26" s="3"/>
      <c r="NZL26" s="3"/>
      <c r="NZM26" s="3"/>
      <c r="NZN26" s="3"/>
      <c r="NZO26" s="3"/>
      <c r="NZP26" s="3"/>
      <c r="NZQ26" s="3"/>
      <c r="NZR26" s="3"/>
      <c r="NZS26" s="3"/>
      <c r="NZT26" s="3"/>
      <c r="NZU26" s="3"/>
      <c r="NZV26" s="3"/>
      <c r="NZW26" s="3"/>
      <c r="NZX26" s="3"/>
      <c r="NZY26" s="3"/>
      <c r="NZZ26" s="3"/>
      <c r="OAA26" s="3"/>
      <c r="OAB26" s="3"/>
      <c r="OAC26" s="3"/>
      <c r="OAD26" s="3"/>
      <c r="OAE26" s="3"/>
      <c r="OAF26" s="3"/>
      <c r="OAG26" s="3"/>
      <c r="OAH26" s="3"/>
      <c r="OAI26" s="3"/>
      <c r="OAJ26" s="3"/>
      <c r="OAK26" s="3"/>
      <c r="OAL26" s="3"/>
      <c r="OAM26" s="3"/>
      <c r="OAN26" s="3"/>
      <c r="OAO26" s="3"/>
      <c r="OAP26" s="3"/>
      <c r="OAQ26" s="3"/>
      <c r="OAR26" s="3"/>
      <c r="OAS26" s="3"/>
      <c r="OAT26" s="3"/>
      <c r="OAU26" s="3"/>
      <c r="OAV26" s="3"/>
      <c r="OAW26" s="3"/>
      <c r="OAX26" s="3"/>
      <c r="OAY26" s="3"/>
      <c r="OAZ26" s="3"/>
      <c r="OBA26" s="3"/>
      <c r="OBB26" s="3"/>
      <c r="OBC26" s="3"/>
      <c r="OBD26" s="3"/>
      <c r="OBE26" s="3"/>
      <c r="OBF26" s="3"/>
      <c r="OBG26" s="3"/>
      <c r="OBH26" s="3"/>
      <c r="OBI26" s="3"/>
      <c r="OBJ26" s="3"/>
      <c r="OBK26" s="3"/>
      <c r="OBL26" s="3"/>
      <c r="OBM26" s="3"/>
      <c r="OBN26" s="3"/>
      <c r="OBO26" s="3"/>
      <c r="OBP26" s="3"/>
      <c r="OBQ26" s="3"/>
      <c r="OBR26" s="3"/>
      <c r="OBS26" s="3"/>
      <c r="OBT26" s="3"/>
      <c r="OBU26" s="3"/>
      <c r="OBV26" s="3"/>
      <c r="OBW26" s="3"/>
      <c r="OBX26" s="3"/>
      <c r="OBY26" s="3"/>
      <c r="OBZ26" s="3"/>
      <c r="OCA26" s="3"/>
      <c r="OCB26" s="3"/>
      <c r="OCC26" s="3"/>
      <c r="OCD26" s="3"/>
      <c r="OCE26" s="3"/>
      <c r="OCF26" s="3"/>
      <c r="OCG26" s="3"/>
      <c r="OCH26" s="3"/>
      <c r="OCI26" s="3"/>
      <c r="OCJ26" s="3"/>
      <c r="OCK26" s="3"/>
      <c r="OCL26" s="3"/>
      <c r="OCM26" s="3"/>
      <c r="OCN26" s="3"/>
      <c r="OCO26" s="3"/>
      <c r="OCP26" s="3"/>
      <c r="OCQ26" s="3"/>
      <c r="OCR26" s="3"/>
      <c r="OCS26" s="3"/>
      <c r="OCT26" s="3"/>
      <c r="OCU26" s="3"/>
      <c r="OCV26" s="3"/>
      <c r="OCW26" s="3"/>
      <c r="OCX26" s="3"/>
      <c r="OCY26" s="3"/>
      <c r="OCZ26" s="3"/>
      <c r="ODA26" s="3"/>
      <c r="ODB26" s="3"/>
      <c r="ODC26" s="3"/>
      <c r="ODD26" s="3"/>
      <c r="ODE26" s="3"/>
      <c r="ODF26" s="3"/>
      <c r="ODG26" s="3"/>
      <c r="ODH26" s="3"/>
      <c r="ODI26" s="3"/>
      <c r="ODJ26" s="3"/>
      <c r="ODK26" s="3"/>
      <c r="ODL26" s="3"/>
      <c r="ODM26" s="3"/>
      <c r="ODN26" s="3"/>
      <c r="ODO26" s="3"/>
      <c r="ODP26" s="3"/>
      <c r="ODQ26" s="3"/>
      <c r="ODR26" s="3"/>
      <c r="ODS26" s="3"/>
      <c r="ODT26" s="3"/>
      <c r="ODU26" s="3"/>
      <c r="ODV26" s="3"/>
      <c r="ODW26" s="3"/>
      <c r="ODX26" s="3"/>
      <c r="ODY26" s="3"/>
      <c r="ODZ26" s="3"/>
      <c r="OEA26" s="3"/>
      <c r="OEB26" s="3"/>
      <c r="OEC26" s="3"/>
      <c r="OED26" s="3"/>
      <c r="OEE26" s="3"/>
      <c r="OEF26" s="3"/>
      <c r="OEG26" s="3"/>
      <c r="OEH26" s="3"/>
      <c r="OEI26" s="3"/>
      <c r="OEJ26" s="3"/>
      <c r="OEK26" s="3"/>
      <c r="OEL26" s="3"/>
      <c r="OEM26" s="3"/>
      <c r="OEN26" s="3"/>
      <c r="OEO26" s="3"/>
      <c r="OEP26" s="3"/>
      <c r="OEQ26" s="3"/>
      <c r="OER26" s="3"/>
      <c r="OES26" s="3"/>
      <c r="OET26" s="3"/>
      <c r="OEU26" s="3"/>
      <c r="OEV26" s="3"/>
      <c r="OEW26" s="3"/>
      <c r="OEX26" s="3"/>
      <c r="OEY26" s="3"/>
      <c r="OEZ26" s="3"/>
      <c r="OFA26" s="3"/>
      <c r="OFB26" s="3"/>
      <c r="OFC26" s="3"/>
      <c r="OFD26" s="3"/>
      <c r="OFE26" s="3"/>
      <c r="OFF26" s="3"/>
      <c r="OFG26" s="3"/>
      <c r="OFH26" s="3"/>
      <c r="OFI26" s="3"/>
      <c r="OFJ26" s="3"/>
      <c r="OFK26" s="3"/>
      <c r="OFL26" s="3"/>
      <c r="OFM26" s="3"/>
      <c r="OFN26" s="3"/>
      <c r="OFO26" s="3"/>
      <c r="OFP26" s="3"/>
      <c r="OFQ26" s="3"/>
      <c r="OFR26" s="3"/>
      <c r="OFS26" s="3"/>
      <c r="OFT26" s="3"/>
      <c r="OFU26" s="3"/>
      <c r="OFV26" s="3"/>
      <c r="OFW26" s="3"/>
      <c r="OFX26" s="3"/>
      <c r="OFY26" s="3"/>
      <c r="OFZ26" s="3"/>
      <c r="OGA26" s="3"/>
      <c r="OGB26" s="3"/>
      <c r="OGC26" s="3"/>
      <c r="OGD26" s="3"/>
      <c r="OGE26" s="3"/>
      <c r="OGF26" s="3"/>
      <c r="OGG26" s="3"/>
      <c r="OGH26" s="3"/>
      <c r="OGI26" s="3"/>
      <c r="OGJ26" s="3"/>
      <c r="OGK26" s="3"/>
      <c r="OGL26" s="3"/>
      <c r="OGM26" s="3"/>
      <c r="OGN26" s="3"/>
      <c r="OGO26" s="3"/>
      <c r="OGP26" s="3"/>
      <c r="OGQ26" s="3"/>
      <c r="OGR26" s="3"/>
      <c r="OGS26" s="3"/>
      <c r="OGT26" s="3"/>
      <c r="OGU26" s="3"/>
      <c r="OGV26" s="3"/>
      <c r="OGW26" s="3"/>
      <c r="OGX26" s="3"/>
      <c r="OGY26" s="3"/>
      <c r="OGZ26" s="3"/>
      <c r="OHA26" s="3"/>
      <c r="OHB26" s="3"/>
      <c r="OHC26" s="3"/>
      <c r="OHD26" s="3"/>
      <c r="OHE26" s="3"/>
      <c r="OHF26" s="3"/>
      <c r="OHG26" s="3"/>
      <c r="OHH26" s="3"/>
      <c r="OHI26" s="3"/>
      <c r="OHJ26" s="3"/>
      <c r="OHK26" s="3"/>
      <c r="OHL26" s="3"/>
      <c r="OHM26" s="3"/>
      <c r="OHN26" s="3"/>
      <c r="OHO26" s="3"/>
      <c r="OHP26" s="3"/>
      <c r="OHQ26" s="3"/>
      <c r="OHR26" s="3"/>
      <c r="OHS26" s="3"/>
      <c r="OHT26" s="3"/>
      <c r="OHU26" s="3"/>
      <c r="OHV26" s="3"/>
      <c r="OHW26" s="3"/>
      <c r="OHX26" s="3"/>
      <c r="OHY26" s="3"/>
      <c r="OHZ26" s="3"/>
      <c r="OIA26" s="3"/>
      <c r="OIB26" s="3"/>
      <c r="OIC26" s="3"/>
      <c r="OID26" s="3"/>
      <c r="OIE26" s="3"/>
      <c r="OIF26" s="3"/>
      <c r="OIG26" s="3"/>
      <c r="OIH26" s="3"/>
      <c r="OII26" s="3"/>
      <c r="OIJ26" s="3"/>
      <c r="OIK26" s="3"/>
      <c r="OIL26" s="3"/>
      <c r="OIM26" s="3"/>
      <c r="OIN26" s="3"/>
      <c r="OIO26" s="3"/>
      <c r="OIP26" s="3"/>
      <c r="OIQ26" s="3"/>
      <c r="OIR26" s="3"/>
      <c r="OIS26" s="3"/>
      <c r="OIT26" s="3"/>
      <c r="OIU26" s="3"/>
      <c r="OIV26" s="3"/>
      <c r="OIW26" s="3"/>
      <c r="OIX26" s="3"/>
      <c r="OIY26" s="3"/>
      <c r="OIZ26" s="3"/>
      <c r="OJA26" s="3"/>
      <c r="OJB26" s="3"/>
      <c r="OJC26" s="3"/>
      <c r="OJD26" s="3"/>
      <c r="OJE26" s="3"/>
      <c r="OJF26" s="3"/>
      <c r="OJG26" s="3"/>
      <c r="OJH26" s="3"/>
      <c r="OJI26" s="3"/>
      <c r="OJJ26" s="3"/>
      <c r="OJK26" s="3"/>
      <c r="OJL26" s="3"/>
      <c r="OJM26" s="3"/>
      <c r="OJN26" s="3"/>
      <c r="OJO26" s="3"/>
      <c r="OJP26" s="3"/>
      <c r="OJQ26" s="3"/>
      <c r="OJR26" s="3"/>
      <c r="OJS26" s="3"/>
      <c r="OJT26" s="3"/>
      <c r="OJU26" s="3"/>
      <c r="OJV26" s="3"/>
      <c r="OJW26" s="3"/>
      <c r="OJX26" s="3"/>
      <c r="OJY26" s="3"/>
      <c r="OJZ26" s="3"/>
      <c r="OKA26" s="3"/>
      <c r="OKB26" s="3"/>
      <c r="OKC26" s="3"/>
      <c r="OKD26" s="3"/>
      <c r="OKE26" s="3"/>
      <c r="OKF26" s="3"/>
      <c r="OKG26" s="3"/>
      <c r="OKH26" s="3"/>
      <c r="OKI26" s="3"/>
      <c r="OKJ26" s="3"/>
      <c r="OKK26" s="3"/>
      <c r="OKL26" s="3"/>
      <c r="OKM26" s="3"/>
      <c r="OKN26" s="3"/>
      <c r="OKO26" s="3"/>
      <c r="OKP26" s="3"/>
      <c r="OKQ26" s="3"/>
      <c r="OKR26" s="3"/>
      <c r="OKS26" s="3"/>
      <c r="OKT26" s="3"/>
      <c r="OKU26" s="3"/>
      <c r="OKV26" s="3"/>
      <c r="OKW26" s="3"/>
      <c r="OKX26" s="3"/>
      <c r="OKY26" s="3"/>
      <c r="OKZ26" s="3"/>
      <c r="OLA26" s="3"/>
      <c r="OLB26" s="3"/>
      <c r="OLC26" s="3"/>
      <c r="OLD26" s="3"/>
      <c r="OLE26" s="3"/>
      <c r="OLF26" s="3"/>
      <c r="OLG26" s="3"/>
      <c r="OLH26" s="3"/>
      <c r="OLI26" s="3"/>
      <c r="OLJ26" s="3"/>
      <c r="OLK26" s="3"/>
      <c r="OLL26" s="3"/>
      <c r="OLM26" s="3"/>
      <c r="OLN26" s="3"/>
      <c r="OLO26" s="3"/>
      <c r="OLP26" s="3"/>
      <c r="OLQ26" s="3"/>
      <c r="OLR26" s="3"/>
      <c r="OLS26" s="3"/>
      <c r="OLT26" s="3"/>
      <c r="OLU26" s="3"/>
      <c r="OLV26" s="3"/>
      <c r="OLW26" s="3"/>
      <c r="OLX26" s="3"/>
      <c r="OLY26" s="3"/>
      <c r="OLZ26" s="3"/>
      <c r="OMA26" s="3"/>
      <c r="OMB26" s="3"/>
      <c r="OMC26" s="3"/>
      <c r="OMD26" s="3"/>
      <c r="OME26" s="3"/>
      <c r="OMF26" s="3"/>
      <c r="OMG26" s="3"/>
      <c r="OMH26" s="3"/>
      <c r="OMI26" s="3"/>
      <c r="OMJ26" s="3"/>
      <c r="OMK26" s="3"/>
      <c r="OML26" s="3"/>
      <c r="OMM26" s="3"/>
      <c r="OMN26" s="3"/>
      <c r="OMO26" s="3"/>
      <c r="OMP26" s="3"/>
      <c r="OMQ26" s="3"/>
      <c r="OMR26" s="3"/>
      <c r="OMS26" s="3"/>
      <c r="OMT26" s="3"/>
      <c r="OMU26" s="3"/>
      <c r="OMV26" s="3"/>
      <c r="OMW26" s="3"/>
      <c r="OMX26" s="3"/>
      <c r="OMY26" s="3"/>
      <c r="OMZ26" s="3"/>
      <c r="ONA26" s="3"/>
      <c r="ONB26" s="3"/>
      <c r="ONC26" s="3"/>
      <c r="OND26" s="3"/>
      <c r="ONE26" s="3"/>
      <c r="ONF26" s="3"/>
      <c r="ONG26" s="3"/>
      <c r="ONH26" s="3"/>
      <c r="ONI26" s="3"/>
      <c r="ONJ26" s="3"/>
      <c r="ONK26" s="3"/>
      <c r="ONL26" s="3"/>
      <c r="ONM26" s="3"/>
      <c r="ONN26" s="3"/>
      <c r="ONO26" s="3"/>
      <c r="ONP26" s="3"/>
      <c r="ONQ26" s="3"/>
      <c r="ONR26" s="3"/>
      <c r="ONS26" s="3"/>
      <c r="ONT26" s="3"/>
      <c r="ONU26" s="3"/>
      <c r="ONV26" s="3"/>
      <c r="ONW26" s="3"/>
      <c r="ONX26" s="3"/>
      <c r="ONY26" s="3"/>
      <c r="ONZ26" s="3"/>
      <c r="OOA26" s="3"/>
      <c r="OOB26" s="3"/>
      <c r="OOC26" s="3"/>
      <c r="OOD26" s="3"/>
      <c r="OOE26" s="3"/>
      <c r="OOF26" s="3"/>
      <c r="OOG26" s="3"/>
      <c r="OOH26" s="3"/>
      <c r="OOI26" s="3"/>
      <c r="OOJ26" s="3"/>
      <c r="OOK26" s="3"/>
      <c r="OOL26" s="3"/>
      <c r="OOM26" s="3"/>
      <c r="OON26" s="3"/>
      <c r="OOO26" s="3"/>
      <c r="OOP26" s="3"/>
      <c r="OOQ26" s="3"/>
      <c r="OOR26" s="3"/>
      <c r="OOS26" s="3"/>
      <c r="OOT26" s="3"/>
      <c r="OOU26" s="3"/>
      <c r="OOV26" s="3"/>
      <c r="OOW26" s="3"/>
      <c r="OOX26" s="3"/>
      <c r="OOY26" s="3"/>
      <c r="OOZ26" s="3"/>
      <c r="OPA26" s="3"/>
      <c r="OPB26" s="3"/>
      <c r="OPC26" s="3"/>
      <c r="OPD26" s="3"/>
      <c r="OPE26" s="3"/>
      <c r="OPF26" s="3"/>
      <c r="OPG26" s="3"/>
      <c r="OPH26" s="3"/>
      <c r="OPI26" s="3"/>
      <c r="OPJ26" s="3"/>
      <c r="OPK26" s="3"/>
      <c r="OPL26" s="3"/>
      <c r="OPM26" s="3"/>
      <c r="OPN26" s="3"/>
      <c r="OPO26" s="3"/>
      <c r="OPP26" s="3"/>
      <c r="OPQ26" s="3"/>
      <c r="OPR26" s="3"/>
      <c r="OPS26" s="3"/>
      <c r="OPT26" s="3"/>
      <c r="OPU26" s="3"/>
      <c r="OPV26" s="3"/>
      <c r="OPW26" s="3"/>
      <c r="OPX26" s="3"/>
      <c r="OPY26" s="3"/>
      <c r="OPZ26" s="3"/>
      <c r="OQA26" s="3"/>
      <c r="OQB26" s="3"/>
      <c r="OQC26" s="3"/>
      <c r="OQD26" s="3"/>
      <c r="OQE26" s="3"/>
      <c r="OQF26" s="3"/>
      <c r="OQG26" s="3"/>
      <c r="OQH26" s="3"/>
      <c r="OQI26" s="3"/>
      <c r="OQJ26" s="3"/>
      <c r="OQK26" s="3"/>
      <c r="OQL26" s="3"/>
      <c r="OQM26" s="3"/>
      <c r="OQN26" s="3"/>
      <c r="OQO26" s="3"/>
      <c r="OQP26" s="3"/>
      <c r="OQQ26" s="3"/>
      <c r="OQR26" s="3"/>
      <c r="OQS26" s="3"/>
      <c r="OQT26" s="3"/>
      <c r="OQU26" s="3"/>
      <c r="OQV26" s="3"/>
      <c r="OQW26" s="3"/>
      <c r="OQX26" s="3"/>
      <c r="OQY26" s="3"/>
      <c r="OQZ26" s="3"/>
      <c r="ORA26" s="3"/>
      <c r="ORB26" s="3"/>
      <c r="ORC26" s="3"/>
      <c r="ORD26" s="3"/>
      <c r="ORE26" s="3"/>
      <c r="ORF26" s="3"/>
      <c r="ORG26" s="3"/>
      <c r="ORH26" s="3"/>
      <c r="ORI26" s="3"/>
      <c r="ORJ26" s="3"/>
      <c r="ORK26" s="3"/>
      <c r="ORL26" s="3"/>
      <c r="ORM26" s="3"/>
      <c r="ORN26" s="3"/>
      <c r="ORO26" s="3"/>
      <c r="ORP26" s="3"/>
      <c r="ORQ26" s="3"/>
      <c r="ORR26" s="3"/>
      <c r="ORS26" s="3"/>
      <c r="ORT26" s="3"/>
      <c r="ORU26" s="3"/>
      <c r="ORV26" s="3"/>
      <c r="ORW26" s="3"/>
      <c r="ORX26" s="3"/>
      <c r="ORY26" s="3"/>
      <c r="ORZ26" s="3"/>
      <c r="OSA26" s="3"/>
      <c r="OSB26" s="3"/>
      <c r="OSC26" s="3"/>
      <c r="OSD26" s="3"/>
      <c r="OSE26" s="3"/>
      <c r="OSF26" s="3"/>
      <c r="OSG26" s="3"/>
      <c r="OSH26" s="3"/>
      <c r="OSI26" s="3"/>
      <c r="OSJ26" s="3"/>
      <c r="OSK26" s="3"/>
      <c r="OSL26" s="3"/>
      <c r="OSM26" s="3"/>
      <c r="OSN26" s="3"/>
      <c r="OSO26" s="3"/>
      <c r="OSP26" s="3"/>
      <c r="OSQ26" s="3"/>
      <c r="OSR26" s="3"/>
      <c r="OSS26" s="3"/>
      <c r="OST26" s="3"/>
      <c r="OSU26" s="3"/>
      <c r="OSV26" s="3"/>
      <c r="OSW26" s="3"/>
      <c r="OSX26" s="3"/>
      <c r="OSY26" s="3"/>
      <c r="OSZ26" s="3"/>
      <c r="OTA26" s="3"/>
      <c r="OTB26" s="3"/>
      <c r="OTC26" s="3"/>
      <c r="OTD26" s="3"/>
      <c r="OTE26" s="3"/>
      <c r="OTF26" s="3"/>
      <c r="OTG26" s="3"/>
      <c r="OTH26" s="3"/>
      <c r="OTI26" s="3"/>
      <c r="OTJ26" s="3"/>
      <c r="OTK26" s="3"/>
      <c r="OTL26" s="3"/>
      <c r="OTM26" s="3"/>
      <c r="OTN26" s="3"/>
      <c r="OTO26" s="3"/>
      <c r="OTP26" s="3"/>
      <c r="OTQ26" s="3"/>
      <c r="OTR26" s="3"/>
      <c r="OTS26" s="3"/>
      <c r="OTT26" s="3"/>
      <c r="OTU26" s="3"/>
      <c r="OTV26" s="3"/>
      <c r="OTW26" s="3"/>
      <c r="OTX26" s="3"/>
      <c r="OTY26" s="3"/>
      <c r="OTZ26" s="3"/>
      <c r="OUA26" s="3"/>
      <c r="OUB26" s="3"/>
      <c r="OUC26" s="3"/>
      <c r="OUD26" s="3"/>
      <c r="OUE26" s="3"/>
      <c r="OUF26" s="3"/>
      <c r="OUG26" s="3"/>
      <c r="OUH26" s="3"/>
      <c r="OUI26" s="3"/>
      <c r="OUJ26" s="3"/>
      <c r="OUK26" s="3"/>
      <c r="OUL26" s="3"/>
      <c r="OUM26" s="3"/>
      <c r="OUN26" s="3"/>
      <c r="OUO26" s="3"/>
      <c r="OUP26" s="3"/>
      <c r="OUQ26" s="3"/>
      <c r="OUR26" s="3"/>
      <c r="OUS26" s="3"/>
      <c r="OUT26" s="3"/>
      <c r="OUU26" s="3"/>
      <c r="OUV26" s="3"/>
      <c r="OUW26" s="3"/>
      <c r="OUX26" s="3"/>
      <c r="OUY26" s="3"/>
      <c r="OUZ26" s="3"/>
      <c r="OVA26" s="3"/>
      <c r="OVB26" s="3"/>
      <c r="OVC26" s="3"/>
      <c r="OVD26" s="3"/>
      <c r="OVE26" s="3"/>
      <c r="OVF26" s="3"/>
      <c r="OVG26" s="3"/>
      <c r="OVH26" s="3"/>
      <c r="OVI26" s="3"/>
      <c r="OVJ26" s="3"/>
      <c r="OVK26" s="3"/>
      <c r="OVL26" s="3"/>
      <c r="OVM26" s="3"/>
      <c r="OVN26" s="3"/>
      <c r="OVO26" s="3"/>
      <c r="OVP26" s="3"/>
      <c r="OVQ26" s="3"/>
      <c r="OVR26" s="3"/>
      <c r="OVS26" s="3"/>
      <c r="OVT26" s="3"/>
      <c r="OVU26" s="3"/>
      <c r="OVV26" s="3"/>
      <c r="OVW26" s="3"/>
      <c r="OVX26" s="3"/>
      <c r="OVY26" s="3"/>
      <c r="OVZ26" s="3"/>
      <c r="OWA26" s="3"/>
      <c r="OWB26" s="3"/>
      <c r="OWC26" s="3"/>
      <c r="OWD26" s="3"/>
      <c r="OWE26" s="3"/>
      <c r="OWF26" s="3"/>
      <c r="OWG26" s="3"/>
      <c r="OWH26" s="3"/>
      <c r="OWI26" s="3"/>
      <c r="OWJ26" s="3"/>
      <c r="OWK26" s="3"/>
      <c r="OWL26" s="3"/>
      <c r="OWM26" s="3"/>
      <c r="OWN26" s="3"/>
      <c r="OWO26" s="3"/>
      <c r="OWP26" s="3"/>
      <c r="OWQ26" s="3"/>
      <c r="OWR26" s="3"/>
      <c r="OWS26" s="3"/>
      <c r="OWT26" s="3"/>
      <c r="OWU26" s="3"/>
      <c r="OWV26" s="3"/>
      <c r="OWW26" s="3"/>
      <c r="OWX26" s="3"/>
      <c r="OWY26" s="3"/>
      <c r="OWZ26" s="3"/>
      <c r="OXA26" s="3"/>
      <c r="OXB26" s="3"/>
      <c r="OXC26" s="3"/>
      <c r="OXD26" s="3"/>
      <c r="OXE26" s="3"/>
      <c r="OXF26" s="3"/>
      <c r="OXG26" s="3"/>
      <c r="OXH26" s="3"/>
      <c r="OXI26" s="3"/>
      <c r="OXJ26" s="3"/>
      <c r="OXK26" s="3"/>
      <c r="OXL26" s="3"/>
      <c r="OXM26" s="3"/>
      <c r="OXN26" s="3"/>
      <c r="OXO26" s="3"/>
      <c r="OXP26" s="3"/>
      <c r="OXQ26" s="3"/>
      <c r="OXR26" s="3"/>
      <c r="OXS26" s="3"/>
      <c r="OXT26" s="3"/>
      <c r="OXU26" s="3"/>
      <c r="OXV26" s="3"/>
      <c r="OXW26" s="3"/>
      <c r="OXX26" s="3"/>
      <c r="OXY26" s="3"/>
      <c r="OXZ26" s="3"/>
      <c r="OYA26" s="3"/>
      <c r="OYB26" s="3"/>
      <c r="OYC26" s="3"/>
      <c r="OYD26" s="3"/>
      <c r="OYE26" s="3"/>
      <c r="OYF26" s="3"/>
      <c r="OYG26" s="3"/>
      <c r="OYH26" s="3"/>
      <c r="OYI26" s="3"/>
      <c r="OYJ26" s="3"/>
      <c r="OYK26" s="3"/>
      <c r="OYL26" s="3"/>
      <c r="OYM26" s="3"/>
      <c r="OYN26" s="3"/>
      <c r="OYO26" s="3"/>
      <c r="OYP26" s="3"/>
      <c r="OYQ26" s="3"/>
      <c r="OYR26" s="3"/>
      <c r="OYS26" s="3"/>
      <c r="OYT26" s="3"/>
      <c r="OYU26" s="3"/>
      <c r="OYV26" s="3"/>
      <c r="OYW26" s="3"/>
      <c r="OYX26" s="3"/>
      <c r="OYY26" s="3"/>
      <c r="OYZ26" s="3"/>
      <c r="OZA26" s="3"/>
      <c r="OZB26" s="3"/>
      <c r="OZC26" s="3"/>
      <c r="OZD26" s="3"/>
      <c r="OZE26" s="3"/>
      <c r="OZF26" s="3"/>
      <c r="OZG26" s="3"/>
      <c r="OZH26" s="3"/>
      <c r="OZI26" s="3"/>
      <c r="OZJ26" s="3"/>
      <c r="OZK26" s="3"/>
      <c r="OZL26" s="3"/>
      <c r="OZM26" s="3"/>
      <c r="OZN26" s="3"/>
      <c r="OZO26" s="3"/>
      <c r="OZP26" s="3"/>
      <c r="OZQ26" s="3"/>
      <c r="OZR26" s="3"/>
      <c r="OZS26" s="3"/>
      <c r="OZT26" s="3"/>
      <c r="OZU26" s="3"/>
      <c r="OZV26" s="3"/>
      <c r="OZW26" s="3"/>
      <c r="OZX26" s="3"/>
      <c r="OZY26" s="3"/>
      <c r="OZZ26" s="3"/>
      <c r="PAA26" s="3"/>
      <c r="PAB26" s="3"/>
      <c r="PAC26" s="3"/>
      <c r="PAD26" s="3"/>
      <c r="PAE26" s="3"/>
      <c r="PAF26" s="3"/>
      <c r="PAG26" s="3"/>
      <c r="PAH26" s="3"/>
      <c r="PAI26" s="3"/>
      <c r="PAJ26" s="3"/>
      <c r="PAK26" s="3"/>
      <c r="PAL26" s="3"/>
      <c r="PAM26" s="3"/>
      <c r="PAN26" s="3"/>
      <c r="PAO26" s="3"/>
      <c r="PAP26" s="3"/>
      <c r="PAQ26" s="3"/>
      <c r="PAR26" s="3"/>
      <c r="PAS26" s="3"/>
      <c r="PAT26" s="3"/>
      <c r="PAU26" s="3"/>
      <c r="PAV26" s="3"/>
      <c r="PAW26" s="3"/>
      <c r="PAX26" s="3"/>
      <c r="PAY26" s="3"/>
      <c r="PAZ26" s="3"/>
      <c r="PBA26" s="3"/>
      <c r="PBB26" s="3"/>
      <c r="PBC26" s="3"/>
      <c r="PBD26" s="3"/>
      <c r="PBE26" s="3"/>
      <c r="PBF26" s="3"/>
      <c r="PBG26" s="3"/>
      <c r="PBH26" s="3"/>
      <c r="PBI26" s="3"/>
      <c r="PBJ26" s="3"/>
      <c r="PBK26" s="3"/>
      <c r="PBL26" s="3"/>
      <c r="PBM26" s="3"/>
      <c r="PBN26" s="3"/>
      <c r="PBO26" s="3"/>
      <c r="PBP26" s="3"/>
      <c r="PBQ26" s="3"/>
      <c r="PBR26" s="3"/>
      <c r="PBS26" s="3"/>
      <c r="PBT26" s="3"/>
      <c r="PBU26" s="3"/>
      <c r="PBV26" s="3"/>
      <c r="PBW26" s="3"/>
      <c r="PBX26" s="3"/>
      <c r="PBY26" s="3"/>
      <c r="PBZ26" s="3"/>
      <c r="PCA26" s="3"/>
      <c r="PCB26" s="3"/>
      <c r="PCC26" s="3"/>
      <c r="PCD26" s="3"/>
      <c r="PCE26" s="3"/>
      <c r="PCF26" s="3"/>
      <c r="PCG26" s="3"/>
      <c r="PCH26" s="3"/>
      <c r="PCI26" s="3"/>
      <c r="PCJ26" s="3"/>
      <c r="PCK26" s="3"/>
      <c r="PCL26" s="3"/>
      <c r="PCM26" s="3"/>
      <c r="PCN26" s="3"/>
      <c r="PCO26" s="3"/>
      <c r="PCP26" s="3"/>
      <c r="PCQ26" s="3"/>
      <c r="PCR26" s="3"/>
      <c r="PCS26" s="3"/>
      <c r="PCT26" s="3"/>
      <c r="PCU26" s="3"/>
      <c r="PCV26" s="3"/>
      <c r="PCW26" s="3"/>
      <c r="PCX26" s="3"/>
      <c r="PCY26" s="3"/>
      <c r="PCZ26" s="3"/>
      <c r="PDA26" s="3"/>
      <c r="PDB26" s="3"/>
      <c r="PDC26" s="3"/>
      <c r="PDD26" s="3"/>
      <c r="PDE26" s="3"/>
      <c r="PDF26" s="3"/>
      <c r="PDG26" s="3"/>
      <c r="PDH26" s="3"/>
      <c r="PDI26" s="3"/>
      <c r="PDJ26" s="3"/>
      <c r="PDK26" s="3"/>
      <c r="PDL26" s="3"/>
      <c r="PDM26" s="3"/>
      <c r="PDN26" s="3"/>
      <c r="PDO26" s="3"/>
      <c r="PDP26" s="3"/>
      <c r="PDQ26" s="3"/>
      <c r="PDR26" s="3"/>
      <c r="PDS26" s="3"/>
      <c r="PDT26" s="3"/>
      <c r="PDU26" s="3"/>
      <c r="PDV26" s="3"/>
      <c r="PDW26" s="3"/>
      <c r="PDX26" s="3"/>
      <c r="PDY26" s="3"/>
      <c r="PDZ26" s="3"/>
      <c r="PEA26" s="3"/>
      <c r="PEB26" s="3"/>
      <c r="PEC26" s="3"/>
      <c r="PED26" s="3"/>
      <c r="PEE26" s="3"/>
      <c r="PEF26" s="3"/>
      <c r="PEG26" s="3"/>
      <c r="PEH26" s="3"/>
      <c r="PEI26" s="3"/>
      <c r="PEJ26" s="3"/>
      <c r="PEK26" s="3"/>
      <c r="PEL26" s="3"/>
      <c r="PEM26" s="3"/>
      <c r="PEN26" s="3"/>
      <c r="PEO26" s="3"/>
      <c r="PEP26" s="3"/>
      <c r="PEQ26" s="3"/>
      <c r="PER26" s="3"/>
      <c r="PES26" s="3"/>
      <c r="PET26" s="3"/>
      <c r="PEU26" s="3"/>
      <c r="PEV26" s="3"/>
      <c r="PEW26" s="3"/>
      <c r="PEX26" s="3"/>
      <c r="PEY26" s="3"/>
      <c r="PEZ26" s="3"/>
      <c r="PFA26" s="3"/>
      <c r="PFB26" s="3"/>
      <c r="PFC26" s="3"/>
      <c r="PFD26" s="3"/>
      <c r="PFE26" s="3"/>
      <c r="PFF26" s="3"/>
      <c r="PFG26" s="3"/>
      <c r="PFH26" s="3"/>
      <c r="PFI26" s="3"/>
      <c r="PFJ26" s="3"/>
      <c r="PFK26" s="3"/>
      <c r="PFL26" s="3"/>
      <c r="PFM26" s="3"/>
      <c r="PFN26" s="3"/>
      <c r="PFO26" s="3"/>
      <c r="PFP26" s="3"/>
      <c r="PFQ26" s="3"/>
      <c r="PFR26" s="3"/>
      <c r="PFS26" s="3"/>
      <c r="PFT26" s="3"/>
      <c r="PFU26" s="3"/>
      <c r="PFV26" s="3"/>
      <c r="PFW26" s="3"/>
      <c r="PFX26" s="3"/>
      <c r="PFY26" s="3"/>
      <c r="PFZ26" s="3"/>
      <c r="PGA26" s="3"/>
      <c r="PGB26" s="3"/>
      <c r="PGC26" s="3"/>
      <c r="PGD26" s="3"/>
      <c r="PGE26" s="3"/>
      <c r="PGF26" s="3"/>
      <c r="PGG26" s="3"/>
      <c r="PGH26" s="3"/>
      <c r="PGI26" s="3"/>
      <c r="PGJ26" s="3"/>
      <c r="PGK26" s="3"/>
      <c r="PGL26" s="3"/>
      <c r="PGM26" s="3"/>
      <c r="PGN26" s="3"/>
      <c r="PGO26" s="3"/>
      <c r="PGP26" s="3"/>
      <c r="PGQ26" s="3"/>
      <c r="PGR26" s="3"/>
      <c r="PGS26" s="3"/>
      <c r="PGT26" s="3"/>
      <c r="PGU26" s="3"/>
      <c r="PGV26" s="3"/>
      <c r="PGW26" s="3"/>
      <c r="PGX26" s="3"/>
      <c r="PGY26" s="3"/>
      <c r="PGZ26" s="3"/>
      <c r="PHA26" s="3"/>
      <c r="PHB26" s="3"/>
      <c r="PHC26" s="3"/>
      <c r="PHD26" s="3"/>
      <c r="PHE26" s="3"/>
      <c r="PHF26" s="3"/>
      <c r="PHG26" s="3"/>
      <c r="PHH26" s="3"/>
      <c r="PHI26" s="3"/>
      <c r="PHJ26" s="3"/>
      <c r="PHK26" s="3"/>
      <c r="PHL26" s="3"/>
      <c r="PHM26" s="3"/>
      <c r="PHN26" s="3"/>
      <c r="PHO26" s="3"/>
      <c r="PHP26" s="3"/>
      <c r="PHQ26" s="3"/>
      <c r="PHR26" s="3"/>
      <c r="PHS26" s="3"/>
      <c r="PHT26" s="3"/>
      <c r="PHU26" s="3"/>
      <c r="PHV26" s="3"/>
      <c r="PHW26" s="3"/>
      <c r="PHX26" s="3"/>
      <c r="PHY26" s="3"/>
      <c r="PHZ26" s="3"/>
      <c r="PIA26" s="3"/>
      <c r="PIB26" s="3"/>
      <c r="PIC26" s="3"/>
      <c r="PID26" s="3"/>
      <c r="PIE26" s="3"/>
      <c r="PIF26" s="3"/>
      <c r="PIG26" s="3"/>
      <c r="PIH26" s="3"/>
      <c r="PII26" s="3"/>
      <c r="PIJ26" s="3"/>
      <c r="PIK26" s="3"/>
      <c r="PIL26" s="3"/>
      <c r="PIM26" s="3"/>
      <c r="PIN26" s="3"/>
      <c r="PIO26" s="3"/>
      <c r="PIP26" s="3"/>
      <c r="PIQ26" s="3"/>
      <c r="PIR26" s="3"/>
      <c r="PIS26" s="3"/>
      <c r="PIT26" s="3"/>
      <c r="PIU26" s="3"/>
      <c r="PIV26" s="3"/>
      <c r="PIW26" s="3"/>
      <c r="PIX26" s="3"/>
      <c r="PIY26" s="3"/>
      <c r="PIZ26" s="3"/>
      <c r="PJA26" s="3"/>
      <c r="PJB26" s="3"/>
      <c r="PJC26" s="3"/>
      <c r="PJD26" s="3"/>
      <c r="PJE26" s="3"/>
      <c r="PJF26" s="3"/>
      <c r="PJG26" s="3"/>
      <c r="PJH26" s="3"/>
      <c r="PJI26" s="3"/>
      <c r="PJJ26" s="3"/>
      <c r="PJK26" s="3"/>
      <c r="PJL26" s="3"/>
      <c r="PJM26" s="3"/>
      <c r="PJN26" s="3"/>
      <c r="PJO26" s="3"/>
      <c r="PJP26" s="3"/>
      <c r="PJQ26" s="3"/>
      <c r="PJR26" s="3"/>
      <c r="PJS26" s="3"/>
      <c r="PJT26" s="3"/>
      <c r="PJU26" s="3"/>
      <c r="PJV26" s="3"/>
      <c r="PJW26" s="3"/>
      <c r="PJX26" s="3"/>
      <c r="PJY26" s="3"/>
      <c r="PJZ26" s="3"/>
      <c r="PKA26" s="3"/>
      <c r="PKB26" s="3"/>
      <c r="PKC26" s="3"/>
      <c r="PKD26" s="3"/>
      <c r="PKE26" s="3"/>
      <c r="PKF26" s="3"/>
      <c r="PKG26" s="3"/>
      <c r="PKH26" s="3"/>
      <c r="PKI26" s="3"/>
      <c r="PKJ26" s="3"/>
      <c r="PKK26" s="3"/>
      <c r="PKL26" s="3"/>
      <c r="PKM26" s="3"/>
      <c r="PKN26" s="3"/>
      <c r="PKO26" s="3"/>
      <c r="PKP26" s="3"/>
      <c r="PKQ26" s="3"/>
      <c r="PKR26" s="3"/>
      <c r="PKS26" s="3"/>
      <c r="PKT26" s="3"/>
      <c r="PKU26" s="3"/>
      <c r="PKV26" s="3"/>
      <c r="PKW26" s="3"/>
      <c r="PKX26" s="3"/>
      <c r="PKY26" s="3"/>
      <c r="PKZ26" s="3"/>
      <c r="PLA26" s="3"/>
      <c r="PLB26" s="3"/>
      <c r="PLC26" s="3"/>
      <c r="PLD26" s="3"/>
      <c r="PLE26" s="3"/>
      <c r="PLF26" s="3"/>
      <c r="PLG26" s="3"/>
      <c r="PLH26" s="3"/>
      <c r="PLI26" s="3"/>
      <c r="PLJ26" s="3"/>
      <c r="PLK26" s="3"/>
      <c r="PLL26" s="3"/>
      <c r="PLM26" s="3"/>
      <c r="PLN26" s="3"/>
      <c r="PLO26" s="3"/>
      <c r="PLP26" s="3"/>
      <c r="PLQ26" s="3"/>
      <c r="PLR26" s="3"/>
      <c r="PLS26" s="3"/>
      <c r="PLT26" s="3"/>
      <c r="PLU26" s="3"/>
      <c r="PLV26" s="3"/>
      <c r="PLW26" s="3"/>
      <c r="PLX26" s="3"/>
      <c r="PLY26" s="3"/>
      <c r="PLZ26" s="3"/>
      <c r="PMA26" s="3"/>
      <c r="PMB26" s="3"/>
      <c r="PMC26" s="3"/>
      <c r="PMD26" s="3"/>
      <c r="PME26" s="3"/>
      <c r="PMF26" s="3"/>
      <c r="PMG26" s="3"/>
      <c r="PMH26" s="3"/>
      <c r="PMI26" s="3"/>
      <c r="PMJ26" s="3"/>
      <c r="PMK26" s="3"/>
      <c r="PML26" s="3"/>
      <c r="PMM26" s="3"/>
      <c r="PMN26" s="3"/>
      <c r="PMO26" s="3"/>
      <c r="PMP26" s="3"/>
      <c r="PMQ26" s="3"/>
      <c r="PMR26" s="3"/>
      <c r="PMS26" s="3"/>
      <c r="PMT26" s="3"/>
      <c r="PMU26" s="3"/>
      <c r="PMV26" s="3"/>
      <c r="PMW26" s="3"/>
      <c r="PMX26" s="3"/>
      <c r="PMY26" s="3"/>
      <c r="PMZ26" s="3"/>
      <c r="PNA26" s="3"/>
      <c r="PNB26" s="3"/>
      <c r="PNC26" s="3"/>
      <c r="PND26" s="3"/>
      <c r="PNE26" s="3"/>
      <c r="PNF26" s="3"/>
      <c r="PNG26" s="3"/>
      <c r="PNH26" s="3"/>
      <c r="PNI26" s="3"/>
      <c r="PNJ26" s="3"/>
      <c r="PNK26" s="3"/>
      <c r="PNL26" s="3"/>
      <c r="PNM26" s="3"/>
      <c r="PNN26" s="3"/>
      <c r="PNO26" s="3"/>
      <c r="PNP26" s="3"/>
      <c r="PNQ26" s="3"/>
      <c r="PNR26" s="3"/>
      <c r="PNS26" s="3"/>
      <c r="PNT26" s="3"/>
      <c r="PNU26" s="3"/>
      <c r="PNV26" s="3"/>
      <c r="PNW26" s="3"/>
      <c r="PNX26" s="3"/>
      <c r="PNY26" s="3"/>
      <c r="PNZ26" s="3"/>
      <c r="POA26" s="3"/>
      <c r="POB26" s="3"/>
      <c r="POC26" s="3"/>
      <c r="POD26" s="3"/>
      <c r="POE26" s="3"/>
      <c r="POF26" s="3"/>
      <c r="POG26" s="3"/>
      <c r="POH26" s="3"/>
      <c r="POI26" s="3"/>
      <c r="POJ26" s="3"/>
      <c r="POK26" s="3"/>
      <c r="POL26" s="3"/>
      <c r="POM26" s="3"/>
      <c r="PON26" s="3"/>
      <c r="POO26" s="3"/>
      <c r="POP26" s="3"/>
      <c r="POQ26" s="3"/>
      <c r="POR26" s="3"/>
      <c r="POS26" s="3"/>
      <c r="POT26" s="3"/>
      <c r="POU26" s="3"/>
      <c r="POV26" s="3"/>
      <c r="POW26" s="3"/>
      <c r="POX26" s="3"/>
      <c r="POY26" s="3"/>
      <c r="POZ26" s="3"/>
      <c r="PPA26" s="3"/>
      <c r="PPB26" s="3"/>
      <c r="PPC26" s="3"/>
      <c r="PPD26" s="3"/>
      <c r="PPE26" s="3"/>
      <c r="PPF26" s="3"/>
      <c r="PPG26" s="3"/>
      <c r="PPH26" s="3"/>
      <c r="PPI26" s="3"/>
      <c r="PPJ26" s="3"/>
      <c r="PPK26" s="3"/>
      <c r="PPL26" s="3"/>
      <c r="PPM26" s="3"/>
      <c r="PPN26" s="3"/>
      <c r="PPO26" s="3"/>
      <c r="PPP26" s="3"/>
      <c r="PPQ26" s="3"/>
      <c r="PPR26" s="3"/>
      <c r="PPS26" s="3"/>
      <c r="PPT26" s="3"/>
      <c r="PPU26" s="3"/>
      <c r="PPV26" s="3"/>
      <c r="PPW26" s="3"/>
      <c r="PPX26" s="3"/>
      <c r="PPY26" s="3"/>
      <c r="PPZ26" s="3"/>
      <c r="PQA26" s="3"/>
      <c r="PQB26" s="3"/>
      <c r="PQC26" s="3"/>
      <c r="PQD26" s="3"/>
      <c r="PQE26" s="3"/>
      <c r="PQF26" s="3"/>
      <c r="PQG26" s="3"/>
      <c r="PQH26" s="3"/>
      <c r="PQI26" s="3"/>
      <c r="PQJ26" s="3"/>
      <c r="PQK26" s="3"/>
      <c r="PQL26" s="3"/>
      <c r="PQM26" s="3"/>
      <c r="PQN26" s="3"/>
      <c r="PQO26" s="3"/>
      <c r="PQP26" s="3"/>
      <c r="PQQ26" s="3"/>
      <c r="PQR26" s="3"/>
      <c r="PQS26" s="3"/>
      <c r="PQT26" s="3"/>
      <c r="PQU26" s="3"/>
      <c r="PQV26" s="3"/>
      <c r="PQW26" s="3"/>
      <c r="PQX26" s="3"/>
      <c r="PQY26" s="3"/>
      <c r="PQZ26" s="3"/>
      <c r="PRA26" s="3"/>
      <c r="PRB26" s="3"/>
      <c r="PRC26" s="3"/>
      <c r="PRD26" s="3"/>
      <c r="PRE26" s="3"/>
      <c r="PRF26" s="3"/>
      <c r="PRG26" s="3"/>
      <c r="PRH26" s="3"/>
      <c r="PRI26" s="3"/>
      <c r="PRJ26" s="3"/>
      <c r="PRK26" s="3"/>
      <c r="PRL26" s="3"/>
      <c r="PRM26" s="3"/>
      <c r="PRN26" s="3"/>
      <c r="PRO26" s="3"/>
      <c r="PRP26" s="3"/>
      <c r="PRQ26" s="3"/>
      <c r="PRR26" s="3"/>
      <c r="PRS26" s="3"/>
      <c r="PRT26" s="3"/>
      <c r="PRU26" s="3"/>
      <c r="PRV26" s="3"/>
      <c r="PRW26" s="3"/>
      <c r="PRX26" s="3"/>
      <c r="PRY26" s="3"/>
      <c r="PRZ26" s="3"/>
      <c r="PSA26" s="3"/>
      <c r="PSB26" s="3"/>
      <c r="PSC26" s="3"/>
      <c r="PSD26" s="3"/>
      <c r="PSE26" s="3"/>
      <c r="PSF26" s="3"/>
      <c r="PSG26" s="3"/>
      <c r="PSH26" s="3"/>
      <c r="PSI26" s="3"/>
      <c r="PSJ26" s="3"/>
      <c r="PSK26" s="3"/>
      <c r="PSL26" s="3"/>
      <c r="PSM26" s="3"/>
      <c r="PSN26" s="3"/>
      <c r="PSO26" s="3"/>
      <c r="PSP26" s="3"/>
      <c r="PSQ26" s="3"/>
      <c r="PSR26" s="3"/>
      <c r="PSS26" s="3"/>
      <c r="PST26" s="3"/>
      <c r="PSU26" s="3"/>
      <c r="PSV26" s="3"/>
      <c r="PSW26" s="3"/>
      <c r="PSX26" s="3"/>
      <c r="PSY26" s="3"/>
      <c r="PSZ26" s="3"/>
      <c r="PTA26" s="3"/>
      <c r="PTB26" s="3"/>
      <c r="PTC26" s="3"/>
      <c r="PTD26" s="3"/>
      <c r="PTE26" s="3"/>
      <c r="PTF26" s="3"/>
      <c r="PTG26" s="3"/>
      <c r="PTH26" s="3"/>
      <c r="PTI26" s="3"/>
      <c r="PTJ26" s="3"/>
      <c r="PTK26" s="3"/>
      <c r="PTL26" s="3"/>
      <c r="PTM26" s="3"/>
      <c r="PTN26" s="3"/>
      <c r="PTO26" s="3"/>
      <c r="PTP26" s="3"/>
      <c r="PTQ26" s="3"/>
      <c r="PTR26" s="3"/>
      <c r="PTS26" s="3"/>
      <c r="PTT26" s="3"/>
      <c r="PTU26" s="3"/>
      <c r="PTV26" s="3"/>
      <c r="PTW26" s="3"/>
      <c r="PTX26" s="3"/>
      <c r="PTY26" s="3"/>
      <c r="PTZ26" s="3"/>
      <c r="PUA26" s="3"/>
      <c r="PUB26" s="3"/>
      <c r="PUC26" s="3"/>
      <c r="PUD26" s="3"/>
      <c r="PUE26" s="3"/>
      <c r="PUF26" s="3"/>
      <c r="PUG26" s="3"/>
      <c r="PUH26" s="3"/>
      <c r="PUI26" s="3"/>
      <c r="PUJ26" s="3"/>
      <c r="PUK26" s="3"/>
      <c r="PUL26" s="3"/>
      <c r="PUM26" s="3"/>
      <c r="PUN26" s="3"/>
      <c r="PUO26" s="3"/>
      <c r="PUP26" s="3"/>
      <c r="PUQ26" s="3"/>
      <c r="PUR26" s="3"/>
      <c r="PUS26" s="3"/>
      <c r="PUT26" s="3"/>
      <c r="PUU26" s="3"/>
      <c r="PUV26" s="3"/>
      <c r="PUW26" s="3"/>
      <c r="PUX26" s="3"/>
      <c r="PUY26" s="3"/>
      <c r="PUZ26" s="3"/>
      <c r="PVA26" s="3"/>
      <c r="PVB26" s="3"/>
      <c r="PVC26" s="3"/>
      <c r="PVD26" s="3"/>
      <c r="PVE26" s="3"/>
      <c r="PVF26" s="3"/>
      <c r="PVG26" s="3"/>
      <c r="PVH26" s="3"/>
      <c r="PVI26" s="3"/>
      <c r="PVJ26" s="3"/>
      <c r="PVK26" s="3"/>
      <c r="PVL26" s="3"/>
      <c r="PVM26" s="3"/>
      <c r="PVN26" s="3"/>
      <c r="PVO26" s="3"/>
      <c r="PVP26" s="3"/>
      <c r="PVQ26" s="3"/>
      <c r="PVR26" s="3"/>
      <c r="PVS26" s="3"/>
      <c r="PVT26" s="3"/>
      <c r="PVU26" s="3"/>
      <c r="PVV26" s="3"/>
      <c r="PVW26" s="3"/>
      <c r="PVX26" s="3"/>
      <c r="PVY26" s="3"/>
      <c r="PVZ26" s="3"/>
      <c r="PWA26" s="3"/>
      <c r="PWB26" s="3"/>
      <c r="PWC26" s="3"/>
      <c r="PWD26" s="3"/>
      <c r="PWE26" s="3"/>
      <c r="PWF26" s="3"/>
      <c r="PWG26" s="3"/>
      <c r="PWH26" s="3"/>
      <c r="PWI26" s="3"/>
      <c r="PWJ26" s="3"/>
      <c r="PWK26" s="3"/>
      <c r="PWL26" s="3"/>
      <c r="PWM26" s="3"/>
      <c r="PWN26" s="3"/>
      <c r="PWO26" s="3"/>
      <c r="PWP26" s="3"/>
      <c r="PWQ26" s="3"/>
      <c r="PWR26" s="3"/>
      <c r="PWS26" s="3"/>
      <c r="PWT26" s="3"/>
      <c r="PWU26" s="3"/>
      <c r="PWV26" s="3"/>
      <c r="PWW26" s="3"/>
      <c r="PWX26" s="3"/>
      <c r="PWY26" s="3"/>
      <c r="PWZ26" s="3"/>
      <c r="PXA26" s="3"/>
      <c r="PXB26" s="3"/>
      <c r="PXC26" s="3"/>
      <c r="PXD26" s="3"/>
      <c r="PXE26" s="3"/>
      <c r="PXF26" s="3"/>
      <c r="PXG26" s="3"/>
      <c r="PXH26" s="3"/>
      <c r="PXI26" s="3"/>
      <c r="PXJ26" s="3"/>
      <c r="PXK26" s="3"/>
      <c r="PXL26" s="3"/>
      <c r="PXM26" s="3"/>
      <c r="PXN26" s="3"/>
      <c r="PXO26" s="3"/>
      <c r="PXP26" s="3"/>
      <c r="PXQ26" s="3"/>
      <c r="PXR26" s="3"/>
      <c r="PXS26" s="3"/>
      <c r="PXT26" s="3"/>
      <c r="PXU26" s="3"/>
      <c r="PXV26" s="3"/>
      <c r="PXW26" s="3"/>
      <c r="PXX26" s="3"/>
      <c r="PXY26" s="3"/>
      <c r="PXZ26" s="3"/>
      <c r="PYA26" s="3"/>
      <c r="PYB26" s="3"/>
      <c r="PYC26" s="3"/>
      <c r="PYD26" s="3"/>
      <c r="PYE26" s="3"/>
      <c r="PYF26" s="3"/>
      <c r="PYG26" s="3"/>
      <c r="PYH26" s="3"/>
      <c r="PYI26" s="3"/>
      <c r="PYJ26" s="3"/>
      <c r="PYK26" s="3"/>
      <c r="PYL26" s="3"/>
      <c r="PYM26" s="3"/>
      <c r="PYN26" s="3"/>
      <c r="PYO26" s="3"/>
      <c r="PYP26" s="3"/>
      <c r="PYQ26" s="3"/>
      <c r="PYR26" s="3"/>
      <c r="PYS26" s="3"/>
      <c r="PYT26" s="3"/>
      <c r="PYU26" s="3"/>
      <c r="PYV26" s="3"/>
      <c r="PYW26" s="3"/>
      <c r="PYX26" s="3"/>
      <c r="PYY26" s="3"/>
      <c r="PYZ26" s="3"/>
      <c r="PZA26" s="3"/>
      <c r="PZB26" s="3"/>
      <c r="PZC26" s="3"/>
      <c r="PZD26" s="3"/>
      <c r="PZE26" s="3"/>
      <c r="PZF26" s="3"/>
      <c r="PZG26" s="3"/>
      <c r="PZH26" s="3"/>
      <c r="PZI26" s="3"/>
      <c r="PZJ26" s="3"/>
      <c r="PZK26" s="3"/>
      <c r="PZL26" s="3"/>
      <c r="PZM26" s="3"/>
      <c r="PZN26" s="3"/>
      <c r="PZO26" s="3"/>
      <c r="PZP26" s="3"/>
      <c r="PZQ26" s="3"/>
      <c r="PZR26" s="3"/>
      <c r="PZS26" s="3"/>
      <c r="PZT26" s="3"/>
      <c r="PZU26" s="3"/>
      <c r="PZV26" s="3"/>
      <c r="PZW26" s="3"/>
      <c r="PZX26" s="3"/>
      <c r="PZY26" s="3"/>
      <c r="PZZ26" s="3"/>
      <c r="QAA26" s="3"/>
      <c r="QAB26" s="3"/>
      <c r="QAC26" s="3"/>
      <c r="QAD26" s="3"/>
      <c r="QAE26" s="3"/>
      <c r="QAF26" s="3"/>
      <c r="QAG26" s="3"/>
      <c r="QAH26" s="3"/>
      <c r="QAI26" s="3"/>
      <c r="QAJ26" s="3"/>
      <c r="QAK26" s="3"/>
      <c r="QAL26" s="3"/>
      <c r="QAM26" s="3"/>
      <c r="QAN26" s="3"/>
      <c r="QAO26" s="3"/>
      <c r="QAP26" s="3"/>
      <c r="QAQ26" s="3"/>
      <c r="QAR26" s="3"/>
      <c r="QAS26" s="3"/>
      <c r="QAT26" s="3"/>
      <c r="QAU26" s="3"/>
      <c r="QAV26" s="3"/>
      <c r="QAW26" s="3"/>
      <c r="QAX26" s="3"/>
      <c r="QAY26" s="3"/>
      <c r="QAZ26" s="3"/>
      <c r="QBA26" s="3"/>
      <c r="QBB26" s="3"/>
      <c r="QBC26" s="3"/>
      <c r="QBD26" s="3"/>
      <c r="QBE26" s="3"/>
      <c r="QBF26" s="3"/>
      <c r="QBG26" s="3"/>
      <c r="QBH26" s="3"/>
      <c r="QBI26" s="3"/>
      <c r="QBJ26" s="3"/>
      <c r="QBK26" s="3"/>
      <c r="QBL26" s="3"/>
      <c r="QBM26" s="3"/>
      <c r="QBN26" s="3"/>
      <c r="QBO26" s="3"/>
      <c r="QBP26" s="3"/>
      <c r="QBQ26" s="3"/>
      <c r="QBR26" s="3"/>
      <c r="QBS26" s="3"/>
      <c r="QBT26" s="3"/>
      <c r="QBU26" s="3"/>
      <c r="QBV26" s="3"/>
      <c r="QBW26" s="3"/>
      <c r="QBX26" s="3"/>
      <c r="QBY26" s="3"/>
      <c r="QBZ26" s="3"/>
      <c r="QCA26" s="3"/>
      <c r="QCB26" s="3"/>
      <c r="QCC26" s="3"/>
      <c r="QCD26" s="3"/>
      <c r="QCE26" s="3"/>
      <c r="QCF26" s="3"/>
      <c r="QCG26" s="3"/>
      <c r="QCH26" s="3"/>
      <c r="QCI26" s="3"/>
      <c r="QCJ26" s="3"/>
      <c r="QCK26" s="3"/>
      <c r="QCL26" s="3"/>
      <c r="QCM26" s="3"/>
      <c r="QCN26" s="3"/>
      <c r="QCO26" s="3"/>
      <c r="QCP26" s="3"/>
      <c r="QCQ26" s="3"/>
      <c r="QCR26" s="3"/>
      <c r="QCS26" s="3"/>
      <c r="QCT26" s="3"/>
      <c r="QCU26" s="3"/>
      <c r="QCV26" s="3"/>
      <c r="QCW26" s="3"/>
      <c r="QCX26" s="3"/>
      <c r="QCY26" s="3"/>
      <c r="QCZ26" s="3"/>
      <c r="QDA26" s="3"/>
      <c r="QDB26" s="3"/>
      <c r="QDC26" s="3"/>
      <c r="QDD26" s="3"/>
      <c r="QDE26" s="3"/>
      <c r="QDF26" s="3"/>
      <c r="QDG26" s="3"/>
      <c r="QDH26" s="3"/>
      <c r="QDI26" s="3"/>
      <c r="QDJ26" s="3"/>
      <c r="QDK26" s="3"/>
      <c r="QDL26" s="3"/>
      <c r="QDM26" s="3"/>
      <c r="QDN26" s="3"/>
      <c r="QDO26" s="3"/>
      <c r="QDP26" s="3"/>
      <c r="QDQ26" s="3"/>
      <c r="QDR26" s="3"/>
      <c r="QDS26" s="3"/>
      <c r="QDT26" s="3"/>
      <c r="QDU26" s="3"/>
      <c r="QDV26" s="3"/>
      <c r="QDW26" s="3"/>
      <c r="QDX26" s="3"/>
      <c r="QDY26" s="3"/>
      <c r="QDZ26" s="3"/>
      <c r="QEA26" s="3"/>
      <c r="QEB26" s="3"/>
      <c r="QEC26" s="3"/>
      <c r="QED26" s="3"/>
      <c r="QEE26" s="3"/>
      <c r="QEF26" s="3"/>
      <c r="QEG26" s="3"/>
      <c r="QEH26" s="3"/>
      <c r="QEI26" s="3"/>
      <c r="QEJ26" s="3"/>
      <c r="QEK26" s="3"/>
      <c r="QEL26" s="3"/>
      <c r="QEM26" s="3"/>
      <c r="QEN26" s="3"/>
      <c r="QEO26" s="3"/>
      <c r="QEP26" s="3"/>
      <c r="QEQ26" s="3"/>
      <c r="QER26" s="3"/>
      <c r="QES26" s="3"/>
      <c r="QET26" s="3"/>
      <c r="QEU26" s="3"/>
      <c r="QEV26" s="3"/>
      <c r="QEW26" s="3"/>
      <c r="QEX26" s="3"/>
      <c r="QEY26" s="3"/>
      <c r="QEZ26" s="3"/>
      <c r="QFA26" s="3"/>
      <c r="QFB26" s="3"/>
      <c r="QFC26" s="3"/>
      <c r="QFD26" s="3"/>
      <c r="QFE26" s="3"/>
      <c r="QFF26" s="3"/>
      <c r="QFG26" s="3"/>
      <c r="QFH26" s="3"/>
      <c r="QFI26" s="3"/>
      <c r="QFJ26" s="3"/>
      <c r="QFK26" s="3"/>
      <c r="QFL26" s="3"/>
      <c r="QFM26" s="3"/>
      <c r="QFN26" s="3"/>
      <c r="QFO26" s="3"/>
      <c r="QFP26" s="3"/>
      <c r="QFQ26" s="3"/>
      <c r="QFR26" s="3"/>
      <c r="QFS26" s="3"/>
      <c r="QFT26" s="3"/>
      <c r="QFU26" s="3"/>
      <c r="QFV26" s="3"/>
      <c r="QFW26" s="3"/>
      <c r="QFX26" s="3"/>
      <c r="QFY26" s="3"/>
      <c r="QFZ26" s="3"/>
      <c r="QGA26" s="3"/>
      <c r="QGB26" s="3"/>
      <c r="QGC26" s="3"/>
      <c r="QGD26" s="3"/>
      <c r="QGE26" s="3"/>
      <c r="QGF26" s="3"/>
      <c r="QGG26" s="3"/>
      <c r="QGH26" s="3"/>
      <c r="QGI26" s="3"/>
      <c r="QGJ26" s="3"/>
      <c r="QGK26" s="3"/>
      <c r="QGL26" s="3"/>
      <c r="QGM26" s="3"/>
      <c r="QGN26" s="3"/>
      <c r="QGO26" s="3"/>
      <c r="QGP26" s="3"/>
      <c r="QGQ26" s="3"/>
      <c r="QGR26" s="3"/>
      <c r="QGS26" s="3"/>
      <c r="QGT26" s="3"/>
      <c r="QGU26" s="3"/>
      <c r="QGV26" s="3"/>
      <c r="QGW26" s="3"/>
      <c r="QGX26" s="3"/>
      <c r="QGY26" s="3"/>
      <c r="QGZ26" s="3"/>
      <c r="QHA26" s="3"/>
      <c r="QHB26" s="3"/>
      <c r="QHC26" s="3"/>
      <c r="QHD26" s="3"/>
      <c r="QHE26" s="3"/>
      <c r="QHF26" s="3"/>
      <c r="QHG26" s="3"/>
      <c r="QHH26" s="3"/>
      <c r="QHI26" s="3"/>
      <c r="QHJ26" s="3"/>
      <c r="QHK26" s="3"/>
      <c r="QHL26" s="3"/>
      <c r="QHM26" s="3"/>
      <c r="QHN26" s="3"/>
      <c r="QHO26" s="3"/>
      <c r="QHP26" s="3"/>
      <c r="QHQ26" s="3"/>
      <c r="QHR26" s="3"/>
      <c r="QHS26" s="3"/>
      <c r="QHT26" s="3"/>
      <c r="QHU26" s="3"/>
      <c r="QHV26" s="3"/>
      <c r="QHW26" s="3"/>
      <c r="QHX26" s="3"/>
      <c r="QHY26" s="3"/>
      <c r="QHZ26" s="3"/>
      <c r="QIA26" s="3"/>
      <c r="QIB26" s="3"/>
      <c r="QIC26" s="3"/>
      <c r="QID26" s="3"/>
      <c r="QIE26" s="3"/>
      <c r="QIF26" s="3"/>
      <c r="QIG26" s="3"/>
      <c r="QIH26" s="3"/>
      <c r="QII26" s="3"/>
      <c r="QIJ26" s="3"/>
      <c r="QIK26" s="3"/>
      <c r="QIL26" s="3"/>
      <c r="QIM26" s="3"/>
      <c r="QIN26" s="3"/>
      <c r="QIO26" s="3"/>
      <c r="QIP26" s="3"/>
      <c r="QIQ26" s="3"/>
      <c r="QIR26" s="3"/>
      <c r="QIS26" s="3"/>
      <c r="QIT26" s="3"/>
      <c r="QIU26" s="3"/>
      <c r="QIV26" s="3"/>
      <c r="QIW26" s="3"/>
      <c r="QIX26" s="3"/>
      <c r="QIY26" s="3"/>
      <c r="QIZ26" s="3"/>
      <c r="QJA26" s="3"/>
      <c r="QJB26" s="3"/>
      <c r="QJC26" s="3"/>
      <c r="QJD26" s="3"/>
      <c r="QJE26" s="3"/>
      <c r="QJF26" s="3"/>
      <c r="QJG26" s="3"/>
      <c r="QJH26" s="3"/>
      <c r="QJI26" s="3"/>
      <c r="QJJ26" s="3"/>
      <c r="QJK26" s="3"/>
      <c r="QJL26" s="3"/>
      <c r="QJM26" s="3"/>
      <c r="QJN26" s="3"/>
      <c r="QJO26" s="3"/>
      <c r="QJP26" s="3"/>
      <c r="QJQ26" s="3"/>
      <c r="QJR26" s="3"/>
      <c r="QJS26" s="3"/>
      <c r="QJT26" s="3"/>
      <c r="QJU26" s="3"/>
      <c r="QJV26" s="3"/>
      <c r="QJW26" s="3"/>
      <c r="QJX26" s="3"/>
      <c r="QJY26" s="3"/>
      <c r="QJZ26" s="3"/>
      <c r="QKA26" s="3"/>
      <c r="QKB26" s="3"/>
      <c r="QKC26" s="3"/>
      <c r="QKD26" s="3"/>
      <c r="QKE26" s="3"/>
      <c r="QKF26" s="3"/>
      <c r="QKG26" s="3"/>
      <c r="QKH26" s="3"/>
      <c r="QKI26" s="3"/>
      <c r="QKJ26" s="3"/>
      <c r="QKK26" s="3"/>
      <c r="QKL26" s="3"/>
      <c r="QKM26" s="3"/>
      <c r="QKN26" s="3"/>
      <c r="QKO26" s="3"/>
      <c r="QKP26" s="3"/>
      <c r="QKQ26" s="3"/>
      <c r="QKR26" s="3"/>
      <c r="QKS26" s="3"/>
      <c r="QKT26" s="3"/>
      <c r="QKU26" s="3"/>
      <c r="QKV26" s="3"/>
      <c r="QKW26" s="3"/>
      <c r="QKX26" s="3"/>
      <c r="QKY26" s="3"/>
      <c r="QKZ26" s="3"/>
      <c r="QLA26" s="3"/>
      <c r="QLB26" s="3"/>
      <c r="QLC26" s="3"/>
      <c r="QLD26" s="3"/>
      <c r="QLE26" s="3"/>
      <c r="QLF26" s="3"/>
      <c r="QLG26" s="3"/>
      <c r="QLH26" s="3"/>
      <c r="QLI26" s="3"/>
      <c r="QLJ26" s="3"/>
      <c r="QLK26" s="3"/>
      <c r="QLL26" s="3"/>
      <c r="QLM26" s="3"/>
      <c r="QLN26" s="3"/>
      <c r="QLO26" s="3"/>
      <c r="QLP26" s="3"/>
      <c r="QLQ26" s="3"/>
      <c r="QLR26" s="3"/>
      <c r="QLS26" s="3"/>
      <c r="QLT26" s="3"/>
      <c r="QLU26" s="3"/>
      <c r="QLV26" s="3"/>
      <c r="QLW26" s="3"/>
      <c r="QLX26" s="3"/>
      <c r="QLY26" s="3"/>
      <c r="QLZ26" s="3"/>
      <c r="QMA26" s="3"/>
      <c r="QMB26" s="3"/>
      <c r="QMC26" s="3"/>
      <c r="QMD26" s="3"/>
      <c r="QME26" s="3"/>
      <c r="QMF26" s="3"/>
      <c r="QMG26" s="3"/>
      <c r="QMH26" s="3"/>
      <c r="QMI26" s="3"/>
      <c r="QMJ26" s="3"/>
      <c r="QMK26" s="3"/>
      <c r="QML26" s="3"/>
      <c r="QMM26" s="3"/>
      <c r="QMN26" s="3"/>
      <c r="QMO26" s="3"/>
      <c r="QMP26" s="3"/>
      <c r="QMQ26" s="3"/>
      <c r="QMR26" s="3"/>
      <c r="QMS26" s="3"/>
      <c r="QMT26" s="3"/>
      <c r="QMU26" s="3"/>
      <c r="QMV26" s="3"/>
      <c r="QMW26" s="3"/>
      <c r="QMX26" s="3"/>
      <c r="QMY26" s="3"/>
      <c r="QMZ26" s="3"/>
      <c r="QNA26" s="3"/>
      <c r="QNB26" s="3"/>
      <c r="QNC26" s="3"/>
      <c r="QND26" s="3"/>
      <c r="QNE26" s="3"/>
      <c r="QNF26" s="3"/>
      <c r="QNG26" s="3"/>
      <c r="QNH26" s="3"/>
      <c r="QNI26" s="3"/>
      <c r="QNJ26" s="3"/>
      <c r="QNK26" s="3"/>
      <c r="QNL26" s="3"/>
      <c r="QNM26" s="3"/>
      <c r="QNN26" s="3"/>
      <c r="QNO26" s="3"/>
      <c r="QNP26" s="3"/>
      <c r="QNQ26" s="3"/>
      <c r="QNR26" s="3"/>
      <c r="QNS26" s="3"/>
      <c r="QNT26" s="3"/>
      <c r="QNU26" s="3"/>
      <c r="QNV26" s="3"/>
      <c r="QNW26" s="3"/>
      <c r="QNX26" s="3"/>
      <c r="QNY26" s="3"/>
      <c r="QNZ26" s="3"/>
      <c r="QOA26" s="3"/>
      <c r="QOB26" s="3"/>
      <c r="QOC26" s="3"/>
      <c r="QOD26" s="3"/>
      <c r="QOE26" s="3"/>
      <c r="QOF26" s="3"/>
      <c r="QOG26" s="3"/>
      <c r="QOH26" s="3"/>
      <c r="QOI26" s="3"/>
      <c r="QOJ26" s="3"/>
      <c r="QOK26" s="3"/>
      <c r="QOL26" s="3"/>
      <c r="QOM26" s="3"/>
      <c r="QON26" s="3"/>
      <c r="QOO26" s="3"/>
      <c r="QOP26" s="3"/>
      <c r="QOQ26" s="3"/>
      <c r="QOR26" s="3"/>
      <c r="QOS26" s="3"/>
      <c r="QOT26" s="3"/>
      <c r="QOU26" s="3"/>
      <c r="QOV26" s="3"/>
      <c r="QOW26" s="3"/>
      <c r="QOX26" s="3"/>
      <c r="QOY26" s="3"/>
      <c r="QOZ26" s="3"/>
      <c r="QPA26" s="3"/>
      <c r="QPB26" s="3"/>
      <c r="QPC26" s="3"/>
      <c r="QPD26" s="3"/>
      <c r="QPE26" s="3"/>
      <c r="QPF26" s="3"/>
      <c r="QPG26" s="3"/>
      <c r="QPH26" s="3"/>
      <c r="QPI26" s="3"/>
      <c r="QPJ26" s="3"/>
      <c r="QPK26" s="3"/>
      <c r="QPL26" s="3"/>
      <c r="QPM26" s="3"/>
      <c r="QPN26" s="3"/>
      <c r="QPO26" s="3"/>
      <c r="QPP26" s="3"/>
      <c r="QPQ26" s="3"/>
      <c r="QPR26" s="3"/>
      <c r="QPS26" s="3"/>
      <c r="QPT26" s="3"/>
      <c r="QPU26" s="3"/>
      <c r="QPV26" s="3"/>
      <c r="QPW26" s="3"/>
      <c r="QPX26" s="3"/>
      <c r="QPY26" s="3"/>
      <c r="QPZ26" s="3"/>
      <c r="QQA26" s="3"/>
      <c r="QQB26" s="3"/>
      <c r="QQC26" s="3"/>
      <c r="QQD26" s="3"/>
      <c r="QQE26" s="3"/>
      <c r="QQF26" s="3"/>
      <c r="QQG26" s="3"/>
      <c r="QQH26" s="3"/>
      <c r="QQI26" s="3"/>
      <c r="QQJ26" s="3"/>
      <c r="QQK26" s="3"/>
      <c r="QQL26" s="3"/>
      <c r="QQM26" s="3"/>
      <c r="QQN26" s="3"/>
      <c r="QQO26" s="3"/>
      <c r="QQP26" s="3"/>
      <c r="QQQ26" s="3"/>
      <c r="QQR26" s="3"/>
      <c r="QQS26" s="3"/>
      <c r="QQT26" s="3"/>
      <c r="QQU26" s="3"/>
      <c r="QQV26" s="3"/>
      <c r="QQW26" s="3"/>
      <c r="QQX26" s="3"/>
      <c r="QQY26" s="3"/>
      <c r="QQZ26" s="3"/>
      <c r="QRA26" s="3"/>
      <c r="QRB26" s="3"/>
      <c r="QRC26" s="3"/>
      <c r="QRD26" s="3"/>
      <c r="QRE26" s="3"/>
      <c r="QRF26" s="3"/>
      <c r="QRG26" s="3"/>
      <c r="QRH26" s="3"/>
      <c r="QRI26" s="3"/>
      <c r="QRJ26" s="3"/>
      <c r="QRK26" s="3"/>
      <c r="QRL26" s="3"/>
      <c r="QRM26" s="3"/>
      <c r="QRN26" s="3"/>
      <c r="QRO26" s="3"/>
      <c r="QRP26" s="3"/>
      <c r="QRQ26" s="3"/>
      <c r="QRR26" s="3"/>
      <c r="QRS26" s="3"/>
      <c r="QRT26" s="3"/>
      <c r="QRU26" s="3"/>
      <c r="QRV26" s="3"/>
      <c r="QRW26" s="3"/>
      <c r="QRX26" s="3"/>
      <c r="QRY26" s="3"/>
      <c r="QRZ26" s="3"/>
      <c r="QSA26" s="3"/>
      <c r="QSB26" s="3"/>
      <c r="QSC26" s="3"/>
      <c r="QSD26" s="3"/>
      <c r="QSE26" s="3"/>
      <c r="QSF26" s="3"/>
      <c r="QSG26" s="3"/>
      <c r="QSH26" s="3"/>
      <c r="QSI26" s="3"/>
      <c r="QSJ26" s="3"/>
      <c r="QSK26" s="3"/>
      <c r="QSL26" s="3"/>
      <c r="QSM26" s="3"/>
      <c r="QSN26" s="3"/>
      <c r="QSO26" s="3"/>
      <c r="QSP26" s="3"/>
      <c r="QSQ26" s="3"/>
      <c r="QSR26" s="3"/>
      <c r="QSS26" s="3"/>
      <c r="QST26" s="3"/>
      <c r="QSU26" s="3"/>
      <c r="QSV26" s="3"/>
      <c r="QSW26" s="3"/>
      <c r="QSX26" s="3"/>
      <c r="QSY26" s="3"/>
      <c r="QSZ26" s="3"/>
      <c r="QTA26" s="3"/>
      <c r="QTB26" s="3"/>
      <c r="QTC26" s="3"/>
      <c r="QTD26" s="3"/>
      <c r="QTE26" s="3"/>
      <c r="QTF26" s="3"/>
      <c r="QTG26" s="3"/>
      <c r="QTH26" s="3"/>
      <c r="QTI26" s="3"/>
      <c r="QTJ26" s="3"/>
      <c r="QTK26" s="3"/>
      <c r="QTL26" s="3"/>
      <c r="QTM26" s="3"/>
      <c r="QTN26" s="3"/>
      <c r="QTO26" s="3"/>
      <c r="QTP26" s="3"/>
      <c r="QTQ26" s="3"/>
      <c r="QTR26" s="3"/>
      <c r="QTS26" s="3"/>
      <c r="QTT26" s="3"/>
      <c r="QTU26" s="3"/>
      <c r="QTV26" s="3"/>
      <c r="QTW26" s="3"/>
      <c r="QTX26" s="3"/>
      <c r="QTY26" s="3"/>
      <c r="QTZ26" s="3"/>
      <c r="QUA26" s="3"/>
      <c r="QUB26" s="3"/>
      <c r="QUC26" s="3"/>
      <c r="QUD26" s="3"/>
      <c r="QUE26" s="3"/>
      <c r="QUF26" s="3"/>
      <c r="QUG26" s="3"/>
      <c r="QUH26" s="3"/>
      <c r="QUI26" s="3"/>
      <c r="QUJ26" s="3"/>
      <c r="QUK26" s="3"/>
      <c r="QUL26" s="3"/>
      <c r="QUM26" s="3"/>
      <c r="QUN26" s="3"/>
      <c r="QUO26" s="3"/>
      <c r="QUP26" s="3"/>
      <c r="QUQ26" s="3"/>
      <c r="QUR26" s="3"/>
      <c r="QUS26" s="3"/>
      <c r="QUT26" s="3"/>
      <c r="QUU26" s="3"/>
      <c r="QUV26" s="3"/>
      <c r="QUW26" s="3"/>
      <c r="QUX26" s="3"/>
      <c r="QUY26" s="3"/>
      <c r="QUZ26" s="3"/>
      <c r="QVA26" s="3"/>
      <c r="QVB26" s="3"/>
      <c r="QVC26" s="3"/>
      <c r="QVD26" s="3"/>
      <c r="QVE26" s="3"/>
      <c r="QVF26" s="3"/>
      <c r="QVG26" s="3"/>
      <c r="QVH26" s="3"/>
      <c r="QVI26" s="3"/>
      <c r="QVJ26" s="3"/>
      <c r="QVK26" s="3"/>
      <c r="QVL26" s="3"/>
      <c r="QVM26" s="3"/>
      <c r="QVN26" s="3"/>
      <c r="QVO26" s="3"/>
      <c r="QVP26" s="3"/>
      <c r="QVQ26" s="3"/>
      <c r="QVR26" s="3"/>
      <c r="QVS26" s="3"/>
      <c r="QVT26" s="3"/>
      <c r="QVU26" s="3"/>
      <c r="QVV26" s="3"/>
      <c r="QVW26" s="3"/>
      <c r="QVX26" s="3"/>
      <c r="QVY26" s="3"/>
      <c r="QVZ26" s="3"/>
      <c r="QWA26" s="3"/>
      <c r="QWB26" s="3"/>
      <c r="QWC26" s="3"/>
      <c r="QWD26" s="3"/>
      <c r="QWE26" s="3"/>
      <c r="QWF26" s="3"/>
      <c r="QWG26" s="3"/>
      <c r="QWH26" s="3"/>
      <c r="QWI26" s="3"/>
      <c r="QWJ26" s="3"/>
      <c r="QWK26" s="3"/>
      <c r="QWL26" s="3"/>
      <c r="QWM26" s="3"/>
      <c r="QWN26" s="3"/>
      <c r="QWO26" s="3"/>
      <c r="QWP26" s="3"/>
      <c r="QWQ26" s="3"/>
      <c r="QWR26" s="3"/>
      <c r="QWS26" s="3"/>
      <c r="QWT26" s="3"/>
      <c r="QWU26" s="3"/>
      <c r="QWV26" s="3"/>
      <c r="QWW26" s="3"/>
      <c r="QWX26" s="3"/>
      <c r="QWY26" s="3"/>
      <c r="QWZ26" s="3"/>
      <c r="QXA26" s="3"/>
      <c r="QXB26" s="3"/>
      <c r="QXC26" s="3"/>
      <c r="QXD26" s="3"/>
      <c r="QXE26" s="3"/>
      <c r="QXF26" s="3"/>
      <c r="QXG26" s="3"/>
      <c r="QXH26" s="3"/>
      <c r="QXI26" s="3"/>
      <c r="QXJ26" s="3"/>
      <c r="QXK26" s="3"/>
      <c r="QXL26" s="3"/>
      <c r="QXM26" s="3"/>
      <c r="QXN26" s="3"/>
      <c r="QXO26" s="3"/>
      <c r="QXP26" s="3"/>
      <c r="QXQ26" s="3"/>
      <c r="QXR26" s="3"/>
      <c r="QXS26" s="3"/>
      <c r="QXT26" s="3"/>
      <c r="QXU26" s="3"/>
      <c r="QXV26" s="3"/>
      <c r="QXW26" s="3"/>
      <c r="QXX26" s="3"/>
      <c r="QXY26" s="3"/>
      <c r="QXZ26" s="3"/>
      <c r="QYA26" s="3"/>
      <c r="QYB26" s="3"/>
      <c r="QYC26" s="3"/>
      <c r="QYD26" s="3"/>
      <c r="QYE26" s="3"/>
      <c r="QYF26" s="3"/>
      <c r="QYG26" s="3"/>
      <c r="QYH26" s="3"/>
      <c r="QYI26" s="3"/>
      <c r="QYJ26" s="3"/>
      <c r="QYK26" s="3"/>
      <c r="QYL26" s="3"/>
      <c r="QYM26" s="3"/>
      <c r="QYN26" s="3"/>
      <c r="QYO26" s="3"/>
      <c r="QYP26" s="3"/>
      <c r="QYQ26" s="3"/>
      <c r="QYR26" s="3"/>
      <c r="QYS26" s="3"/>
      <c r="QYT26" s="3"/>
      <c r="QYU26" s="3"/>
      <c r="QYV26" s="3"/>
      <c r="QYW26" s="3"/>
      <c r="QYX26" s="3"/>
      <c r="QYY26" s="3"/>
      <c r="QYZ26" s="3"/>
      <c r="QZA26" s="3"/>
      <c r="QZB26" s="3"/>
      <c r="QZC26" s="3"/>
      <c r="QZD26" s="3"/>
      <c r="QZE26" s="3"/>
      <c r="QZF26" s="3"/>
      <c r="QZG26" s="3"/>
      <c r="QZH26" s="3"/>
      <c r="QZI26" s="3"/>
      <c r="QZJ26" s="3"/>
      <c r="QZK26" s="3"/>
      <c r="QZL26" s="3"/>
      <c r="QZM26" s="3"/>
      <c r="QZN26" s="3"/>
      <c r="QZO26" s="3"/>
      <c r="QZP26" s="3"/>
      <c r="QZQ26" s="3"/>
      <c r="QZR26" s="3"/>
      <c r="QZS26" s="3"/>
      <c r="QZT26" s="3"/>
      <c r="QZU26" s="3"/>
      <c r="QZV26" s="3"/>
      <c r="QZW26" s="3"/>
      <c r="QZX26" s="3"/>
      <c r="QZY26" s="3"/>
      <c r="QZZ26" s="3"/>
      <c r="RAA26" s="3"/>
      <c r="RAB26" s="3"/>
      <c r="RAC26" s="3"/>
      <c r="RAD26" s="3"/>
      <c r="RAE26" s="3"/>
      <c r="RAF26" s="3"/>
      <c r="RAG26" s="3"/>
      <c r="RAH26" s="3"/>
      <c r="RAI26" s="3"/>
      <c r="RAJ26" s="3"/>
      <c r="RAK26" s="3"/>
      <c r="RAL26" s="3"/>
      <c r="RAM26" s="3"/>
      <c r="RAN26" s="3"/>
      <c r="RAO26" s="3"/>
      <c r="RAP26" s="3"/>
      <c r="RAQ26" s="3"/>
      <c r="RAR26" s="3"/>
      <c r="RAS26" s="3"/>
      <c r="RAT26" s="3"/>
      <c r="RAU26" s="3"/>
      <c r="RAV26" s="3"/>
      <c r="RAW26" s="3"/>
      <c r="RAX26" s="3"/>
      <c r="RAY26" s="3"/>
      <c r="RAZ26" s="3"/>
      <c r="RBA26" s="3"/>
      <c r="RBB26" s="3"/>
      <c r="RBC26" s="3"/>
      <c r="RBD26" s="3"/>
      <c r="RBE26" s="3"/>
      <c r="RBF26" s="3"/>
      <c r="RBG26" s="3"/>
      <c r="RBH26" s="3"/>
      <c r="RBI26" s="3"/>
      <c r="RBJ26" s="3"/>
      <c r="RBK26" s="3"/>
      <c r="RBL26" s="3"/>
      <c r="RBM26" s="3"/>
      <c r="RBN26" s="3"/>
      <c r="RBO26" s="3"/>
      <c r="RBP26" s="3"/>
      <c r="RBQ26" s="3"/>
      <c r="RBR26" s="3"/>
      <c r="RBS26" s="3"/>
      <c r="RBT26" s="3"/>
      <c r="RBU26" s="3"/>
      <c r="RBV26" s="3"/>
      <c r="RBW26" s="3"/>
      <c r="RBX26" s="3"/>
      <c r="RBY26" s="3"/>
      <c r="RBZ26" s="3"/>
      <c r="RCA26" s="3"/>
      <c r="RCB26" s="3"/>
      <c r="RCC26" s="3"/>
      <c r="RCD26" s="3"/>
      <c r="RCE26" s="3"/>
      <c r="RCF26" s="3"/>
      <c r="RCG26" s="3"/>
      <c r="RCH26" s="3"/>
      <c r="RCI26" s="3"/>
      <c r="RCJ26" s="3"/>
      <c r="RCK26" s="3"/>
      <c r="RCL26" s="3"/>
      <c r="RCM26" s="3"/>
      <c r="RCN26" s="3"/>
      <c r="RCO26" s="3"/>
      <c r="RCP26" s="3"/>
      <c r="RCQ26" s="3"/>
      <c r="RCR26" s="3"/>
      <c r="RCS26" s="3"/>
      <c r="RCT26" s="3"/>
      <c r="RCU26" s="3"/>
      <c r="RCV26" s="3"/>
      <c r="RCW26" s="3"/>
      <c r="RCX26" s="3"/>
      <c r="RCY26" s="3"/>
      <c r="RCZ26" s="3"/>
      <c r="RDA26" s="3"/>
      <c r="RDB26" s="3"/>
      <c r="RDC26" s="3"/>
      <c r="RDD26" s="3"/>
      <c r="RDE26" s="3"/>
      <c r="RDF26" s="3"/>
      <c r="RDG26" s="3"/>
      <c r="RDH26" s="3"/>
      <c r="RDI26" s="3"/>
      <c r="RDJ26" s="3"/>
      <c r="RDK26" s="3"/>
      <c r="RDL26" s="3"/>
      <c r="RDM26" s="3"/>
      <c r="RDN26" s="3"/>
      <c r="RDO26" s="3"/>
      <c r="RDP26" s="3"/>
      <c r="RDQ26" s="3"/>
      <c r="RDR26" s="3"/>
      <c r="RDS26" s="3"/>
      <c r="RDT26" s="3"/>
      <c r="RDU26" s="3"/>
      <c r="RDV26" s="3"/>
      <c r="RDW26" s="3"/>
      <c r="RDX26" s="3"/>
      <c r="RDY26" s="3"/>
      <c r="RDZ26" s="3"/>
      <c r="REA26" s="3"/>
      <c r="REB26" s="3"/>
      <c r="REC26" s="3"/>
      <c r="RED26" s="3"/>
      <c r="REE26" s="3"/>
      <c r="REF26" s="3"/>
      <c r="REG26" s="3"/>
      <c r="REH26" s="3"/>
      <c r="REI26" s="3"/>
      <c r="REJ26" s="3"/>
      <c r="REK26" s="3"/>
      <c r="REL26" s="3"/>
      <c r="REM26" s="3"/>
      <c r="REN26" s="3"/>
      <c r="REO26" s="3"/>
      <c r="REP26" s="3"/>
      <c r="REQ26" s="3"/>
      <c r="RER26" s="3"/>
      <c r="RES26" s="3"/>
      <c r="RET26" s="3"/>
      <c r="REU26" s="3"/>
      <c r="REV26" s="3"/>
      <c r="REW26" s="3"/>
      <c r="REX26" s="3"/>
      <c r="REY26" s="3"/>
      <c r="REZ26" s="3"/>
      <c r="RFA26" s="3"/>
      <c r="RFB26" s="3"/>
      <c r="RFC26" s="3"/>
      <c r="RFD26" s="3"/>
      <c r="RFE26" s="3"/>
      <c r="RFF26" s="3"/>
      <c r="RFG26" s="3"/>
      <c r="RFH26" s="3"/>
      <c r="RFI26" s="3"/>
      <c r="RFJ26" s="3"/>
      <c r="RFK26" s="3"/>
      <c r="RFL26" s="3"/>
      <c r="RFM26" s="3"/>
      <c r="RFN26" s="3"/>
      <c r="RFO26" s="3"/>
      <c r="RFP26" s="3"/>
      <c r="RFQ26" s="3"/>
      <c r="RFR26" s="3"/>
      <c r="RFS26" s="3"/>
      <c r="RFT26" s="3"/>
      <c r="RFU26" s="3"/>
      <c r="RFV26" s="3"/>
      <c r="RFW26" s="3"/>
      <c r="RFX26" s="3"/>
      <c r="RFY26" s="3"/>
      <c r="RFZ26" s="3"/>
      <c r="RGA26" s="3"/>
      <c r="RGB26" s="3"/>
      <c r="RGC26" s="3"/>
      <c r="RGD26" s="3"/>
      <c r="RGE26" s="3"/>
      <c r="RGF26" s="3"/>
      <c r="RGG26" s="3"/>
      <c r="RGH26" s="3"/>
      <c r="RGI26" s="3"/>
      <c r="RGJ26" s="3"/>
      <c r="RGK26" s="3"/>
      <c r="RGL26" s="3"/>
      <c r="RGM26" s="3"/>
      <c r="RGN26" s="3"/>
      <c r="RGO26" s="3"/>
      <c r="RGP26" s="3"/>
      <c r="RGQ26" s="3"/>
      <c r="RGR26" s="3"/>
      <c r="RGS26" s="3"/>
      <c r="RGT26" s="3"/>
      <c r="RGU26" s="3"/>
      <c r="RGV26" s="3"/>
      <c r="RGW26" s="3"/>
      <c r="RGX26" s="3"/>
      <c r="RGY26" s="3"/>
      <c r="RGZ26" s="3"/>
      <c r="RHA26" s="3"/>
      <c r="RHB26" s="3"/>
      <c r="RHC26" s="3"/>
      <c r="RHD26" s="3"/>
      <c r="RHE26" s="3"/>
      <c r="RHF26" s="3"/>
      <c r="RHG26" s="3"/>
      <c r="RHH26" s="3"/>
      <c r="RHI26" s="3"/>
      <c r="RHJ26" s="3"/>
      <c r="RHK26" s="3"/>
      <c r="RHL26" s="3"/>
      <c r="RHM26" s="3"/>
      <c r="RHN26" s="3"/>
      <c r="RHO26" s="3"/>
      <c r="RHP26" s="3"/>
      <c r="RHQ26" s="3"/>
      <c r="RHR26" s="3"/>
      <c r="RHS26" s="3"/>
      <c r="RHT26" s="3"/>
      <c r="RHU26" s="3"/>
      <c r="RHV26" s="3"/>
      <c r="RHW26" s="3"/>
      <c r="RHX26" s="3"/>
      <c r="RHY26" s="3"/>
      <c r="RHZ26" s="3"/>
      <c r="RIA26" s="3"/>
      <c r="RIB26" s="3"/>
      <c r="RIC26" s="3"/>
      <c r="RID26" s="3"/>
      <c r="RIE26" s="3"/>
      <c r="RIF26" s="3"/>
      <c r="RIG26" s="3"/>
      <c r="RIH26" s="3"/>
      <c r="RII26" s="3"/>
      <c r="RIJ26" s="3"/>
      <c r="RIK26" s="3"/>
      <c r="RIL26" s="3"/>
      <c r="RIM26" s="3"/>
      <c r="RIN26" s="3"/>
      <c r="RIO26" s="3"/>
      <c r="RIP26" s="3"/>
      <c r="RIQ26" s="3"/>
      <c r="RIR26" s="3"/>
      <c r="RIS26" s="3"/>
      <c r="RIT26" s="3"/>
      <c r="RIU26" s="3"/>
      <c r="RIV26" s="3"/>
      <c r="RIW26" s="3"/>
      <c r="RIX26" s="3"/>
      <c r="RIY26" s="3"/>
      <c r="RIZ26" s="3"/>
      <c r="RJA26" s="3"/>
      <c r="RJB26" s="3"/>
      <c r="RJC26" s="3"/>
      <c r="RJD26" s="3"/>
      <c r="RJE26" s="3"/>
      <c r="RJF26" s="3"/>
      <c r="RJG26" s="3"/>
      <c r="RJH26" s="3"/>
      <c r="RJI26" s="3"/>
      <c r="RJJ26" s="3"/>
      <c r="RJK26" s="3"/>
      <c r="RJL26" s="3"/>
      <c r="RJM26" s="3"/>
      <c r="RJN26" s="3"/>
      <c r="RJO26" s="3"/>
      <c r="RJP26" s="3"/>
      <c r="RJQ26" s="3"/>
      <c r="RJR26" s="3"/>
      <c r="RJS26" s="3"/>
      <c r="RJT26" s="3"/>
      <c r="RJU26" s="3"/>
      <c r="RJV26" s="3"/>
      <c r="RJW26" s="3"/>
      <c r="RJX26" s="3"/>
      <c r="RJY26" s="3"/>
      <c r="RJZ26" s="3"/>
      <c r="RKA26" s="3"/>
      <c r="RKB26" s="3"/>
      <c r="RKC26" s="3"/>
      <c r="RKD26" s="3"/>
      <c r="RKE26" s="3"/>
      <c r="RKF26" s="3"/>
      <c r="RKG26" s="3"/>
      <c r="RKH26" s="3"/>
      <c r="RKI26" s="3"/>
      <c r="RKJ26" s="3"/>
      <c r="RKK26" s="3"/>
      <c r="RKL26" s="3"/>
      <c r="RKM26" s="3"/>
      <c r="RKN26" s="3"/>
      <c r="RKO26" s="3"/>
      <c r="RKP26" s="3"/>
      <c r="RKQ26" s="3"/>
      <c r="RKR26" s="3"/>
      <c r="RKS26" s="3"/>
      <c r="RKT26" s="3"/>
      <c r="RKU26" s="3"/>
      <c r="RKV26" s="3"/>
      <c r="RKW26" s="3"/>
      <c r="RKX26" s="3"/>
      <c r="RKY26" s="3"/>
      <c r="RKZ26" s="3"/>
      <c r="RLA26" s="3"/>
      <c r="RLB26" s="3"/>
      <c r="RLC26" s="3"/>
      <c r="RLD26" s="3"/>
      <c r="RLE26" s="3"/>
      <c r="RLF26" s="3"/>
      <c r="RLG26" s="3"/>
      <c r="RLH26" s="3"/>
      <c r="RLI26" s="3"/>
      <c r="RLJ26" s="3"/>
      <c r="RLK26" s="3"/>
      <c r="RLL26" s="3"/>
      <c r="RLM26" s="3"/>
      <c r="RLN26" s="3"/>
      <c r="RLO26" s="3"/>
      <c r="RLP26" s="3"/>
      <c r="RLQ26" s="3"/>
      <c r="RLR26" s="3"/>
      <c r="RLS26" s="3"/>
      <c r="RLT26" s="3"/>
      <c r="RLU26" s="3"/>
      <c r="RLV26" s="3"/>
      <c r="RLW26" s="3"/>
      <c r="RLX26" s="3"/>
      <c r="RLY26" s="3"/>
      <c r="RLZ26" s="3"/>
      <c r="RMA26" s="3"/>
      <c r="RMB26" s="3"/>
      <c r="RMC26" s="3"/>
      <c r="RMD26" s="3"/>
      <c r="RME26" s="3"/>
      <c r="RMF26" s="3"/>
      <c r="RMG26" s="3"/>
      <c r="RMH26" s="3"/>
      <c r="RMI26" s="3"/>
      <c r="RMJ26" s="3"/>
      <c r="RMK26" s="3"/>
      <c r="RML26" s="3"/>
      <c r="RMM26" s="3"/>
      <c r="RMN26" s="3"/>
      <c r="RMO26" s="3"/>
      <c r="RMP26" s="3"/>
      <c r="RMQ26" s="3"/>
      <c r="RMR26" s="3"/>
      <c r="RMS26" s="3"/>
      <c r="RMT26" s="3"/>
      <c r="RMU26" s="3"/>
      <c r="RMV26" s="3"/>
      <c r="RMW26" s="3"/>
      <c r="RMX26" s="3"/>
      <c r="RMY26" s="3"/>
      <c r="RMZ26" s="3"/>
      <c r="RNA26" s="3"/>
      <c r="RNB26" s="3"/>
      <c r="RNC26" s="3"/>
      <c r="RND26" s="3"/>
      <c r="RNE26" s="3"/>
      <c r="RNF26" s="3"/>
      <c r="RNG26" s="3"/>
      <c r="RNH26" s="3"/>
      <c r="RNI26" s="3"/>
      <c r="RNJ26" s="3"/>
      <c r="RNK26" s="3"/>
      <c r="RNL26" s="3"/>
      <c r="RNM26" s="3"/>
      <c r="RNN26" s="3"/>
      <c r="RNO26" s="3"/>
      <c r="RNP26" s="3"/>
      <c r="RNQ26" s="3"/>
      <c r="RNR26" s="3"/>
      <c r="RNS26" s="3"/>
      <c r="RNT26" s="3"/>
      <c r="RNU26" s="3"/>
      <c r="RNV26" s="3"/>
      <c r="RNW26" s="3"/>
      <c r="RNX26" s="3"/>
      <c r="RNY26" s="3"/>
      <c r="RNZ26" s="3"/>
      <c r="ROA26" s="3"/>
      <c r="ROB26" s="3"/>
      <c r="ROC26" s="3"/>
      <c r="ROD26" s="3"/>
      <c r="ROE26" s="3"/>
      <c r="ROF26" s="3"/>
      <c r="ROG26" s="3"/>
      <c r="ROH26" s="3"/>
      <c r="ROI26" s="3"/>
      <c r="ROJ26" s="3"/>
      <c r="ROK26" s="3"/>
      <c r="ROL26" s="3"/>
      <c r="ROM26" s="3"/>
      <c r="RON26" s="3"/>
      <c r="ROO26" s="3"/>
      <c r="ROP26" s="3"/>
      <c r="ROQ26" s="3"/>
      <c r="ROR26" s="3"/>
      <c r="ROS26" s="3"/>
      <c r="ROT26" s="3"/>
      <c r="ROU26" s="3"/>
      <c r="ROV26" s="3"/>
      <c r="ROW26" s="3"/>
      <c r="ROX26" s="3"/>
      <c r="ROY26" s="3"/>
      <c r="ROZ26" s="3"/>
      <c r="RPA26" s="3"/>
      <c r="RPB26" s="3"/>
      <c r="RPC26" s="3"/>
      <c r="RPD26" s="3"/>
      <c r="RPE26" s="3"/>
      <c r="RPF26" s="3"/>
      <c r="RPG26" s="3"/>
      <c r="RPH26" s="3"/>
      <c r="RPI26" s="3"/>
      <c r="RPJ26" s="3"/>
      <c r="RPK26" s="3"/>
      <c r="RPL26" s="3"/>
      <c r="RPM26" s="3"/>
      <c r="RPN26" s="3"/>
      <c r="RPO26" s="3"/>
      <c r="RPP26" s="3"/>
      <c r="RPQ26" s="3"/>
      <c r="RPR26" s="3"/>
      <c r="RPS26" s="3"/>
      <c r="RPT26" s="3"/>
      <c r="RPU26" s="3"/>
      <c r="RPV26" s="3"/>
      <c r="RPW26" s="3"/>
      <c r="RPX26" s="3"/>
      <c r="RPY26" s="3"/>
      <c r="RPZ26" s="3"/>
      <c r="RQA26" s="3"/>
      <c r="RQB26" s="3"/>
      <c r="RQC26" s="3"/>
      <c r="RQD26" s="3"/>
      <c r="RQE26" s="3"/>
      <c r="RQF26" s="3"/>
      <c r="RQG26" s="3"/>
      <c r="RQH26" s="3"/>
      <c r="RQI26" s="3"/>
      <c r="RQJ26" s="3"/>
      <c r="RQK26" s="3"/>
      <c r="RQL26" s="3"/>
      <c r="RQM26" s="3"/>
      <c r="RQN26" s="3"/>
      <c r="RQO26" s="3"/>
      <c r="RQP26" s="3"/>
      <c r="RQQ26" s="3"/>
      <c r="RQR26" s="3"/>
      <c r="RQS26" s="3"/>
      <c r="RQT26" s="3"/>
      <c r="RQU26" s="3"/>
      <c r="RQV26" s="3"/>
      <c r="RQW26" s="3"/>
      <c r="RQX26" s="3"/>
      <c r="RQY26" s="3"/>
      <c r="RQZ26" s="3"/>
      <c r="RRA26" s="3"/>
      <c r="RRB26" s="3"/>
      <c r="RRC26" s="3"/>
      <c r="RRD26" s="3"/>
      <c r="RRE26" s="3"/>
      <c r="RRF26" s="3"/>
      <c r="RRG26" s="3"/>
      <c r="RRH26" s="3"/>
      <c r="RRI26" s="3"/>
      <c r="RRJ26" s="3"/>
      <c r="RRK26" s="3"/>
      <c r="RRL26" s="3"/>
      <c r="RRM26" s="3"/>
      <c r="RRN26" s="3"/>
      <c r="RRO26" s="3"/>
      <c r="RRP26" s="3"/>
      <c r="RRQ26" s="3"/>
      <c r="RRR26" s="3"/>
      <c r="RRS26" s="3"/>
      <c r="RRT26" s="3"/>
      <c r="RRU26" s="3"/>
      <c r="RRV26" s="3"/>
      <c r="RRW26" s="3"/>
      <c r="RRX26" s="3"/>
      <c r="RRY26" s="3"/>
      <c r="RRZ26" s="3"/>
      <c r="RSA26" s="3"/>
      <c r="RSB26" s="3"/>
      <c r="RSC26" s="3"/>
      <c r="RSD26" s="3"/>
      <c r="RSE26" s="3"/>
      <c r="RSF26" s="3"/>
      <c r="RSG26" s="3"/>
      <c r="RSH26" s="3"/>
      <c r="RSI26" s="3"/>
      <c r="RSJ26" s="3"/>
      <c r="RSK26" s="3"/>
      <c r="RSL26" s="3"/>
      <c r="RSM26" s="3"/>
      <c r="RSN26" s="3"/>
      <c r="RSO26" s="3"/>
      <c r="RSP26" s="3"/>
      <c r="RSQ26" s="3"/>
      <c r="RSR26" s="3"/>
      <c r="RSS26" s="3"/>
      <c r="RST26" s="3"/>
      <c r="RSU26" s="3"/>
      <c r="RSV26" s="3"/>
      <c r="RSW26" s="3"/>
      <c r="RSX26" s="3"/>
      <c r="RSY26" s="3"/>
      <c r="RSZ26" s="3"/>
      <c r="RTA26" s="3"/>
      <c r="RTB26" s="3"/>
      <c r="RTC26" s="3"/>
      <c r="RTD26" s="3"/>
      <c r="RTE26" s="3"/>
      <c r="RTF26" s="3"/>
      <c r="RTG26" s="3"/>
      <c r="RTH26" s="3"/>
      <c r="RTI26" s="3"/>
      <c r="RTJ26" s="3"/>
      <c r="RTK26" s="3"/>
      <c r="RTL26" s="3"/>
      <c r="RTM26" s="3"/>
      <c r="RTN26" s="3"/>
      <c r="RTO26" s="3"/>
      <c r="RTP26" s="3"/>
      <c r="RTQ26" s="3"/>
      <c r="RTR26" s="3"/>
      <c r="RTS26" s="3"/>
      <c r="RTT26" s="3"/>
      <c r="RTU26" s="3"/>
      <c r="RTV26" s="3"/>
      <c r="RTW26" s="3"/>
      <c r="RTX26" s="3"/>
      <c r="RTY26" s="3"/>
      <c r="RTZ26" s="3"/>
      <c r="RUA26" s="3"/>
      <c r="RUB26" s="3"/>
      <c r="RUC26" s="3"/>
      <c r="RUD26" s="3"/>
      <c r="RUE26" s="3"/>
      <c r="RUF26" s="3"/>
      <c r="RUG26" s="3"/>
      <c r="RUH26" s="3"/>
      <c r="RUI26" s="3"/>
      <c r="RUJ26" s="3"/>
      <c r="RUK26" s="3"/>
      <c r="RUL26" s="3"/>
      <c r="RUM26" s="3"/>
      <c r="RUN26" s="3"/>
      <c r="RUO26" s="3"/>
      <c r="RUP26" s="3"/>
      <c r="RUQ26" s="3"/>
      <c r="RUR26" s="3"/>
      <c r="RUS26" s="3"/>
      <c r="RUT26" s="3"/>
      <c r="RUU26" s="3"/>
      <c r="RUV26" s="3"/>
      <c r="RUW26" s="3"/>
      <c r="RUX26" s="3"/>
      <c r="RUY26" s="3"/>
      <c r="RUZ26" s="3"/>
      <c r="RVA26" s="3"/>
      <c r="RVB26" s="3"/>
      <c r="RVC26" s="3"/>
      <c r="RVD26" s="3"/>
      <c r="RVE26" s="3"/>
      <c r="RVF26" s="3"/>
      <c r="RVG26" s="3"/>
      <c r="RVH26" s="3"/>
      <c r="RVI26" s="3"/>
      <c r="RVJ26" s="3"/>
      <c r="RVK26" s="3"/>
      <c r="RVL26" s="3"/>
      <c r="RVM26" s="3"/>
      <c r="RVN26" s="3"/>
      <c r="RVO26" s="3"/>
      <c r="RVP26" s="3"/>
      <c r="RVQ26" s="3"/>
      <c r="RVR26" s="3"/>
      <c r="RVS26" s="3"/>
      <c r="RVT26" s="3"/>
      <c r="RVU26" s="3"/>
      <c r="RVV26" s="3"/>
      <c r="RVW26" s="3"/>
      <c r="RVX26" s="3"/>
      <c r="RVY26" s="3"/>
      <c r="RVZ26" s="3"/>
      <c r="RWA26" s="3"/>
      <c r="RWB26" s="3"/>
      <c r="RWC26" s="3"/>
      <c r="RWD26" s="3"/>
      <c r="RWE26" s="3"/>
      <c r="RWF26" s="3"/>
      <c r="RWG26" s="3"/>
      <c r="RWH26" s="3"/>
      <c r="RWI26" s="3"/>
      <c r="RWJ26" s="3"/>
      <c r="RWK26" s="3"/>
      <c r="RWL26" s="3"/>
      <c r="RWM26" s="3"/>
      <c r="RWN26" s="3"/>
      <c r="RWO26" s="3"/>
      <c r="RWP26" s="3"/>
      <c r="RWQ26" s="3"/>
      <c r="RWR26" s="3"/>
      <c r="RWS26" s="3"/>
      <c r="RWT26" s="3"/>
      <c r="RWU26" s="3"/>
      <c r="RWV26" s="3"/>
      <c r="RWW26" s="3"/>
      <c r="RWX26" s="3"/>
      <c r="RWY26" s="3"/>
      <c r="RWZ26" s="3"/>
      <c r="RXA26" s="3"/>
      <c r="RXB26" s="3"/>
      <c r="RXC26" s="3"/>
      <c r="RXD26" s="3"/>
      <c r="RXE26" s="3"/>
      <c r="RXF26" s="3"/>
      <c r="RXG26" s="3"/>
      <c r="RXH26" s="3"/>
      <c r="RXI26" s="3"/>
      <c r="RXJ26" s="3"/>
      <c r="RXK26" s="3"/>
      <c r="RXL26" s="3"/>
      <c r="RXM26" s="3"/>
      <c r="RXN26" s="3"/>
      <c r="RXO26" s="3"/>
      <c r="RXP26" s="3"/>
      <c r="RXQ26" s="3"/>
      <c r="RXR26" s="3"/>
      <c r="RXS26" s="3"/>
      <c r="RXT26" s="3"/>
      <c r="RXU26" s="3"/>
      <c r="RXV26" s="3"/>
      <c r="RXW26" s="3"/>
      <c r="RXX26" s="3"/>
      <c r="RXY26" s="3"/>
      <c r="RXZ26" s="3"/>
      <c r="RYA26" s="3"/>
      <c r="RYB26" s="3"/>
      <c r="RYC26" s="3"/>
      <c r="RYD26" s="3"/>
      <c r="RYE26" s="3"/>
      <c r="RYF26" s="3"/>
      <c r="RYG26" s="3"/>
      <c r="RYH26" s="3"/>
      <c r="RYI26" s="3"/>
      <c r="RYJ26" s="3"/>
      <c r="RYK26" s="3"/>
      <c r="RYL26" s="3"/>
      <c r="RYM26" s="3"/>
      <c r="RYN26" s="3"/>
      <c r="RYO26" s="3"/>
      <c r="RYP26" s="3"/>
      <c r="RYQ26" s="3"/>
      <c r="RYR26" s="3"/>
      <c r="RYS26" s="3"/>
      <c r="RYT26" s="3"/>
      <c r="RYU26" s="3"/>
      <c r="RYV26" s="3"/>
      <c r="RYW26" s="3"/>
      <c r="RYX26" s="3"/>
      <c r="RYY26" s="3"/>
      <c r="RYZ26" s="3"/>
      <c r="RZA26" s="3"/>
      <c r="RZB26" s="3"/>
      <c r="RZC26" s="3"/>
      <c r="RZD26" s="3"/>
      <c r="RZE26" s="3"/>
      <c r="RZF26" s="3"/>
      <c r="RZG26" s="3"/>
      <c r="RZH26" s="3"/>
      <c r="RZI26" s="3"/>
      <c r="RZJ26" s="3"/>
      <c r="RZK26" s="3"/>
      <c r="RZL26" s="3"/>
      <c r="RZM26" s="3"/>
      <c r="RZN26" s="3"/>
      <c r="RZO26" s="3"/>
      <c r="RZP26" s="3"/>
      <c r="RZQ26" s="3"/>
      <c r="RZR26" s="3"/>
      <c r="RZS26" s="3"/>
      <c r="RZT26" s="3"/>
      <c r="RZU26" s="3"/>
      <c r="RZV26" s="3"/>
      <c r="RZW26" s="3"/>
      <c r="RZX26" s="3"/>
      <c r="RZY26" s="3"/>
      <c r="RZZ26" s="3"/>
      <c r="SAA26" s="3"/>
      <c r="SAB26" s="3"/>
      <c r="SAC26" s="3"/>
      <c r="SAD26" s="3"/>
      <c r="SAE26" s="3"/>
      <c r="SAF26" s="3"/>
      <c r="SAG26" s="3"/>
      <c r="SAH26" s="3"/>
      <c r="SAI26" s="3"/>
      <c r="SAJ26" s="3"/>
      <c r="SAK26" s="3"/>
      <c r="SAL26" s="3"/>
      <c r="SAM26" s="3"/>
      <c r="SAN26" s="3"/>
      <c r="SAO26" s="3"/>
      <c r="SAP26" s="3"/>
      <c r="SAQ26" s="3"/>
      <c r="SAR26" s="3"/>
      <c r="SAS26" s="3"/>
      <c r="SAT26" s="3"/>
      <c r="SAU26" s="3"/>
      <c r="SAV26" s="3"/>
      <c r="SAW26" s="3"/>
      <c r="SAX26" s="3"/>
      <c r="SAY26" s="3"/>
      <c r="SAZ26" s="3"/>
      <c r="SBA26" s="3"/>
      <c r="SBB26" s="3"/>
      <c r="SBC26" s="3"/>
      <c r="SBD26" s="3"/>
      <c r="SBE26" s="3"/>
      <c r="SBF26" s="3"/>
      <c r="SBG26" s="3"/>
      <c r="SBH26" s="3"/>
      <c r="SBI26" s="3"/>
      <c r="SBJ26" s="3"/>
      <c r="SBK26" s="3"/>
      <c r="SBL26" s="3"/>
      <c r="SBM26" s="3"/>
      <c r="SBN26" s="3"/>
      <c r="SBO26" s="3"/>
      <c r="SBP26" s="3"/>
      <c r="SBQ26" s="3"/>
      <c r="SBR26" s="3"/>
      <c r="SBS26" s="3"/>
      <c r="SBT26" s="3"/>
      <c r="SBU26" s="3"/>
      <c r="SBV26" s="3"/>
      <c r="SBW26" s="3"/>
      <c r="SBX26" s="3"/>
      <c r="SBY26" s="3"/>
      <c r="SBZ26" s="3"/>
      <c r="SCA26" s="3"/>
      <c r="SCB26" s="3"/>
      <c r="SCC26" s="3"/>
      <c r="SCD26" s="3"/>
      <c r="SCE26" s="3"/>
      <c r="SCF26" s="3"/>
      <c r="SCG26" s="3"/>
      <c r="SCH26" s="3"/>
      <c r="SCI26" s="3"/>
      <c r="SCJ26" s="3"/>
      <c r="SCK26" s="3"/>
      <c r="SCL26" s="3"/>
      <c r="SCM26" s="3"/>
      <c r="SCN26" s="3"/>
      <c r="SCO26" s="3"/>
      <c r="SCP26" s="3"/>
      <c r="SCQ26" s="3"/>
      <c r="SCR26" s="3"/>
      <c r="SCS26" s="3"/>
      <c r="SCT26" s="3"/>
      <c r="SCU26" s="3"/>
      <c r="SCV26" s="3"/>
      <c r="SCW26" s="3"/>
      <c r="SCX26" s="3"/>
      <c r="SCY26" s="3"/>
      <c r="SCZ26" s="3"/>
      <c r="SDA26" s="3"/>
      <c r="SDB26" s="3"/>
      <c r="SDC26" s="3"/>
      <c r="SDD26" s="3"/>
      <c r="SDE26" s="3"/>
      <c r="SDF26" s="3"/>
      <c r="SDG26" s="3"/>
      <c r="SDH26" s="3"/>
      <c r="SDI26" s="3"/>
      <c r="SDJ26" s="3"/>
      <c r="SDK26" s="3"/>
      <c r="SDL26" s="3"/>
      <c r="SDM26" s="3"/>
      <c r="SDN26" s="3"/>
      <c r="SDO26" s="3"/>
      <c r="SDP26" s="3"/>
      <c r="SDQ26" s="3"/>
      <c r="SDR26" s="3"/>
      <c r="SDS26" s="3"/>
      <c r="SDT26" s="3"/>
      <c r="SDU26" s="3"/>
      <c r="SDV26" s="3"/>
      <c r="SDW26" s="3"/>
      <c r="SDX26" s="3"/>
      <c r="SDY26" s="3"/>
      <c r="SDZ26" s="3"/>
      <c r="SEA26" s="3"/>
      <c r="SEB26" s="3"/>
      <c r="SEC26" s="3"/>
      <c r="SED26" s="3"/>
      <c r="SEE26" s="3"/>
      <c r="SEF26" s="3"/>
      <c r="SEG26" s="3"/>
      <c r="SEH26" s="3"/>
      <c r="SEI26" s="3"/>
      <c r="SEJ26" s="3"/>
      <c r="SEK26" s="3"/>
      <c r="SEL26" s="3"/>
      <c r="SEM26" s="3"/>
      <c r="SEN26" s="3"/>
      <c r="SEO26" s="3"/>
      <c r="SEP26" s="3"/>
      <c r="SEQ26" s="3"/>
      <c r="SER26" s="3"/>
      <c r="SES26" s="3"/>
      <c r="SET26" s="3"/>
      <c r="SEU26" s="3"/>
      <c r="SEV26" s="3"/>
      <c r="SEW26" s="3"/>
      <c r="SEX26" s="3"/>
      <c r="SEY26" s="3"/>
      <c r="SEZ26" s="3"/>
      <c r="SFA26" s="3"/>
      <c r="SFB26" s="3"/>
      <c r="SFC26" s="3"/>
      <c r="SFD26" s="3"/>
      <c r="SFE26" s="3"/>
      <c r="SFF26" s="3"/>
      <c r="SFG26" s="3"/>
      <c r="SFH26" s="3"/>
      <c r="SFI26" s="3"/>
      <c r="SFJ26" s="3"/>
      <c r="SFK26" s="3"/>
      <c r="SFL26" s="3"/>
      <c r="SFM26" s="3"/>
      <c r="SFN26" s="3"/>
      <c r="SFO26" s="3"/>
      <c r="SFP26" s="3"/>
      <c r="SFQ26" s="3"/>
      <c r="SFR26" s="3"/>
      <c r="SFS26" s="3"/>
      <c r="SFT26" s="3"/>
      <c r="SFU26" s="3"/>
      <c r="SFV26" s="3"/>
      <c r="SFW26" s="3"/>
      <c r="SFX26" s="3"/>
      <c r="SFY26" s="3"/>
      <c r="SFZ26" s="3"/>
      <c r="SGA26" s="3"/>
      <c r="SGB26" s="3"/>
      <c r="SGC26" s="3"/>
      <c r="SGD26" s="3"/>
      <c r="SGE26" s="3"/>
      <c r="SGF26" s="3"/>
      <c r="SGG26" s="3"/>
      <c r="SGH26" s="3"/>
      <c r="SGI26" s="3"/>
      <c r="SGJ26" s="3"/>
      <c r="SGK26" s="3"/>
      <c r="SGL26" s="3"/>
      <c r="SGM26" s="3"/>
      <c r="SGN26" s="3"/>
      <c r="SGO26" s="3"/>
      <c r="SGP26" s="3"/>
      <c r="SGQ26" s="3"/>
      <c r="SGR26" s="3"/>
      <c r="SGS26" s="3"/>
      <c r="SGT26" s="3"/>
      <c r="SGU26" s="3"/>
      <c r="SGV26" s="3"/>
      <c r="SGW26" s="3"/>
      <c r="SGX26" s="3"/>
      <c r="SGY26" s="3"/>
      <c r="SGZ26" s="3"/>
      <c r="SHA26" s="3"/>
      <c r="SHB26" s="3"/>
      <c r="SHC26" s="3"/>
      <c r="SHD26" s="3"/>
      <c r="SHE26" s="3"/>
      <c r="SHF26" s="3"/>
      <c r="SHG26" s="3"/>
      <c r="SHH26" s="3"/>
      <c r="SHI26" s="3"/>
      <c r="SHJ26" s="3"/>
      <c r="SHK26" s="3"/>
      <c r="SHL26" s="3"/>
      <c r="SHM26" s="3"/>
      <c r="SHN26" s="3"/>
      <c r="SHO26" s="3"/>
      <c r="SHP26" s="3"/>
      <c r="SHQ26" s="3"/>
      <c r="SHR26" s="3"/>
      <c r="SHS26" s="3"/>
      <c r="SHT26" s="3"/>
      <c r="SHU26" s="3"/>
      <c r="SHV26" s="3"/>
      <c r="SHW26" s="3"/>
      <c r="SHX26" s="3"/>
      <c r="SHY26" s="3"/>
      <c r="SHZ26" s="3"/>
      <c r="SIA26" s="3"/>
      <c r="SIB26" s="3"/>
      <c r="SIC26" s="3"/>
      <c r="SID26" s="3"/>
      <c r="SIE26" s="3"/>
      <c r="SIF26" s="3"/>
      <c r="SIG26" s="3"/>
      <c r="SIH26" s="3"/>
      <c r="SII26" s="3"/>
      <c r="SIJ26" s="3"/>
      <c r="SIK26" s="3"/>
      <c r="SIL26" s="3"/>
      <c r="SIM26" s="3"/>
      <c r="SIN26" s="3"/>
      <c r="SIO26" s="3"/>
      <c r="SIP26" s="3"/>
      <c r="SIQ26" s="3"/>
      <c r="SIR26" s="3"/>
      <c r="SIS26" s="3"/>
      <c r="SIT26" s="3"/>
      <c r="SIU26" s="3"/>
      <c r="SIV26" s="3"/>
      <c r="SIW26" s="3"/>
      <c r="SIX26" s="3"/>
      <c r="SIY26" s="3"/>
      <c r="SIZ26" s="3"/>
      <c r="SJA26" s="3"/>
      <c r="SJB26" s="3"/>
      <c r="SJC26" s="3"/>
      <c r="SJD26" s="3"/>
      <c r="SJE26" s="3"/>
      <c r="SJF26" s="3"/>
      <c r="SJG26" s="3"/>
      <c r="SJH26" s="3"/>
      <c r="SJI26" s="3"/>
      <c r="SJJ26" s="3"/>
      <c r="SJK26" s="3"/>
      <c r="SJL26" s="3"/>
      <c r="SJM26" s="3"/>
      <c r="SJN26" s="3"/>
      <c r="SJO26" s="3"/>
      <c r="SJP26" s="3"/>
      <c r="SJQ26" s="3"/>
      <c r="SJR26" s="3"/>
      <c r="SJS26" s="3"/>
      <c r="SJT26" s="3"/>
      <c r="SJU26" s="3"/>
      <c r="SJV26" s="3"/>
      <c r="SJW26" s="3"/>
      <c r="SJX26" s="3"/>
      <c r="SJY26" s="3"/>
      <c r="SJZ26" s="3"/>
      <c r="SKA26" s="3"/>
      <c r="SKB26" s="3"/>
      <c r="SKC26" s="3"/>
      <c r="SKD26" s="3"/>
      <c r="SKE26" s="3"/>
      <c r="SKF26" s="3"/>
      <c r="SKG26" s="3"/>
      <c r="SKH26" s="3"/>
      <c r="SKI26" s="3"/>
      <c r="SKJ26" s="3"/>
      <c r="SKK26" s="3"/>
      <c r="SKL26" s="3"/>
      <c r="SKM26" s="3"/>
      <c r="SKN26" s="3"/>
      <c r="SKO26" s="3"/>
      <c r="SKP26" s="3"/>
      <c r="SKQ26" s="3"/>
      <c r="SKR26" s="3"/>
      <c r="SKS26" s="3"/>
      <c r="SKT26" s="3"/>
      <c r="SKU26" s="3"/>
      <c r="SKV26" s="3"/>
      <c r="SKW26" s="3"/>
      <c r="SKX26" s="3"/>
      <c r="SKY26" s="3"/>
      <c r="SKZ26" s="3"/>
      <c r="SLA26" s="3"/>
      <c r="SLB26" s="3"/>
      <c r="SLC26" s="3"/>
      <c r="SLD26" s="3"/>
      <c r="SLE26" s="3"/>
      <c r="SLF26" s="3"/>
      <c r="SLG26" s="3"/>
      <c r="SLH26" s="3"/>
      <c r="SLI26" s="3"/>
      <c r="SLJ26" s="3"/>
      <c r="SLK26" s="3"/>
      <c r="SLL26" s="3"/>
      <c r="SLM26" s="3"/>
      <c r="SLN26" s="3"/>
      <c r="SLO26" s="3"/>
      <c r="SLP26" s="3"/>
      <c r="SLQ26" s="3"/>
      <c r="SLR26" s="3"/>
      <c r="SLS26" s="3"/>
      <c r="SLT26" s="3"/>
      <c r="SLU26" s="3"/>
      <c r="SLV26" s="3"/>
      <c r="SLW26" s="3"/>
      <c r="SLX26" s="3"/>
      <c r="SLY26" s="3"/>
      <c r="SLZ26" s="3"/>
      <c r="SMA26" s="3"/>
      <c r="SMB26" s="3"/>
      <c r="SMC26" s="3"/>
      <c r="SMD26" s="3"/>
      <c r="SME26" s="3"/>
      <c r="SMF26" s="3"/>
      <c r="SMG26" s="3"/>
      <c r="SMH26" s="3"/>
      <c r="SMI26" s="3"/>
      <c r="SMJ26" s="3"/>
      <c r="SMK26" s="3"/>
      <c r="SML26" s="3"/>
      <c r="SMM26" s="3"/>
      <c r="SMN26" s="3"/>
      <c r="SMO26" s="3"/>
      <c r="SMP26" s="3"/>
      <c r="SMQ26" s="3"/>
      <c r="SMR26" s="3"/>
      <c r="SMS26" s="3"/>
      <c r="SMT26" s="3"/>
      <c r="SMU26" s="3"/>
      <c r="SMV26" s="3"/>
      <c r="SMW26" s="3"/>
      <c r="SMX26" s="3"/>
      <c r="SMY26" s="3"/>
      <c r="SMZ26" s="3"/>
      <c r="SNA26" s="3"/>
      <c r="SNB26" s="3"/>
      <c r="SNC26" s="3"/>
      <c r="SND26" s="3"/>
      <c r="SNE26" s="3"/>
      <c r="SNF26" s="3"/>
      <c r="SNG26" s="3"/>
      <c r="SNH26" s="3"/>
      <c r="SNI26" s="3"/>
      <c r="SNJ26" s="3"/>
      <c r="SNK26" s="3"/>
      <c r="SNL26" s="3"/>
      <c r="SNM26" s="3"/>
      <c r="SNN26" s="3"/>
      <c r="SNO26" s="3"/>
      <c r="SNP26" s="3"/>
      <c r="SNQ26" s="3"/>
      <c r="SNR26" s="3"/>
      <c r="SNS26" s="3"/>
      <c r="SNT26" s="3"/>
      <c r="SNU26" s="3"/>
      <c r="SNV26" s="3"/>
      <c r="SNW26" s="3"/>
      <c r="SNX26" s="3"/>
      <c r="SNY26" s="3"/>
      <c r="SNZ26" s="3"/>
      <c r="SOA26" s="3"/>
      <c r="SOB26" s="3"/>
      <c r="SOC26" s="3"/>
      <c r="SOD26" s="3"/>
      <c r="SOE26" s="3"/>
      <c r="SOF26" s="3"/>
      <c r="SOG26" s="3"/>
      <c r="SOH26" s="3"/>
      <c r="SOI26" s="3"/>
      <c r="SOJ26" s="3"/>
      <c r="SOK26" s="3"/>
      <c r="SOL26" s="3"/>
      <c r="SOM26" s="3"/>
      <c r="SON26" s="3"/>
      <c r="SOO26" s="3"/>
      <c r="SOP26" s="3"/>
      <c r="SOQ26" s="3"/>
      <c r="SOR26" s="3"/>
      <c r="SOS26" s="3"/>
      <c r="SOT26" s="3"/>
      <c r="SOU26" s="3"/>
      <c r="SOV26" s="3"/>
      <c r="SOW26" s="3"/>
      <c r="SOX26" s="3"/>
      <c r="SOY26" s="3"/>
      <c r="SOZ26" s="3"/>
      <c r="SPA26" s="3"/>
      <c r="SPB26" s="3"/>
      <c r="SPC26" s="3"/>
      <c r="SPD26" s="3"/>
      <c r="SPE26" s="3"/>
      <c r="SPF26" s="3"/>
      <c r="SPG26" s="3"/>
      <c r="SPH26" s="3"/>
      <c r="SPI26" s="3"/>
      <c r="SPJ26" s="3"/>
      <c r="SPK26" s="3"/>
      <c r="SPL26" s="3"/>
      <c r="SPM26" s="3"/>
      <c r="SPN26" s="3"/>
      <c r="SPO26" s="3"/>
      <c r="SPP26" s="3"/>
      <c r="SPQ26" s="3"/>
      <c r="SPR26" s="3"/>
      <c r="SPS26" s="3"/>
      <c r="SPT26" s="3"/>
      <c r="SPU26" s="3"/>
      <c r="SPV26" s="3"/>
      <c r="SPW26" s="3"/>
      <c r="SPX26" s="3"/>
      <c r="SPY26" s="3"/>
      <c r="SPZ26" s="3"/>
      <c r="SQA26" s="3"/>
      <c r="SQB26" s="3"/>
      <c r="SQC26" s="3"/>
      <c r="SQD26" s="3"/>
      <c r="SQE26" s="3"/>
      <c r="SQF26" s="3"/>
      <c r="SQG26" s="3"/>
      <c r="SQH26" s="3"/>
      <c r="SQI26" s="3"/>
      <c r="SQJ26" s="3"/>
      <c r="SQK26" s="3"/>
      <c r="SQL26" s="3"/>
      <c r="SQM26" s="3"/>
      <c r="SQN26" s="3"/>
      <c r="SQO26" s="3"/>
      <c r="SQP26" s="3"/>
      <c r="SQQ26" s="3"/>
      <c r="SQR26" s="3"/>
      <c r="SQS26" s="3"/>
      <c r="SQT26" s="3"/>
      <c r="SQU26" s="3"/>
      <c r="SQV26" s="3"/>
      <c r="SQW26" s="3"/>
      <c r="SQX26" s="3"/>
      <c r="SQY26" s="3"/>
      <c r="SQZ26" s="3"/>
      <c r="SRA26" s="3"/>
      <c r="SRB26" s="3"/>
      <c r="SRC26" s="3"/>
      <c r="SRD26" s="3"/>
      <c r="SRE26" s="3"/>
      <c r="SRF26" s="3"/>
      <c r="SRG26" s="3"/>
      <c r="SRH26" s="3"/>
      <c r="SRI26" s="3"/>
      <c r="SRJ26" s="3"/>
      <c r="SRK26" s="3"/>
      <c r="SRL26" s="3"/>
      <c r="SRM26" s="3"/>
      <c r="SRN26" s="3"/>
      <c r="SRO26" s="3"/>
      <c r="SRP26" s="3"/>
      <c r="SRQ26" s="3"/>
      <c r="SRR26" s="3"/>
      <c r="SRS26" s="3"/>
      <c r="SRT26" s="3"/>
      <c r="SRU26" s="3"/>
      <c r="SRV26" s="3"/>
      <c r="SRW26" s="3"/>
      <c r="SRX26" s="3"/>
      <c r="SRY26" s="3"/>
      <c r="SRZ26" s="3"/>
      <c r="SSA26" s="3"/>
      <c r="SSB26" s="3"/>
      <c r="SSC26" s="3"/>
      <c r="SSD26" s="3"/>
      <c r="SSE26" s="3"/>
      <c r="SSF26" s="3"/>
      <c r="SSG26" s="3"/>
      <c r="SSH26" s="3"/>
      <c r="SSI26" s="3"/>
      <c r="SSJ26" s="3"/>
      <c r="SSK26" s="3"/>
      <c r="SSL26" s="3"/>
      <c r="SSM26" s="3"/>
      <c r="SSN26" s="3"/>
      <c r="SSO26" s="3"/>
      <c r="SSP26" s="3"/>
      <c r="SSQ26" s="3"/>
      <c r="SSR26" s="3"/>
      <c r="SSS26" s="3"/>
      <c r="SST26" s="3"/>
      <c r="SSU26" s="3"/>
      <c r="SSV26" s="3"/>
      <c r="SSW26" s="3"/>
      <c r="SSX26" s="3"/>
      <c r="SSY26" s="3"/>
      <c r="SSZ26" s="3"/>
      <c r="STA26" s="3"/>
      <c r="STB26" s="3"/>
      <c r="STC26" s="3"/>
      <c r="STD26" s="3"/>
      <c r="STE26" s="3"/>
      <c r="STF26" s="3"/>
      <c r="STG26" s="3"/>
      <c r="STH26" s="3"/>
      <c r="STI26" s="3"/>
      <c r="STJ26" s="3"/>
      <c r="STK26" s="3"/>
      <c r="STL26" s="3"/>
      <c r="STM26" s="3"/>
      <c r="STN26" s="3"/>
      <c r="STO26" s="3"/>
      <c r="STP26" s="3"/>
      <c r="STQ26" s="3"/>
      <c r="STR26" s="3"/>
      <c r="STS26" s="3"/>
      <c r="STT26" s="3"/>
      <c r="STU26" s="3"/>
      <c r="STV26" s="3"/>
      <c r="STW26" s="3"/>
      <c r="STX26" s="3"/>
      <c r="STY26" s="3"/>
      <c r="STZ26" s="3"/>
      <c r="SUA26" s="3"/>
      <c r="SUB26" s="3"/>
      <c r="SUC26" s="3"/>
      <c r="SUD26" s="3"/>
      <c r="SUE26" s="3"/>
      <c r="SUF26" s="3"/>
      <c r="SUG26" s="3"/>
      <c r="SUH26" s="3"/>
      <c r="SUI26" s="3"/>
      <c r="SUJ26" s="3"/>
      <c r="SUK26" s="3"/>
      <c r="SUL26" s="3"/>
      <c r="SUM26" s="3"/>
      <c r="SUN26" s="3"/>
      <c r="SUO26" s="3"/>
      <c r="SUP26" s="3"/>
      <c r="SUQ26" s="3"/>
      <c r="SUR26" s="3"/>
      <c r="SUS26" s="3"/>
      <c r="SUT26" s="3"/>
      <c r="SUU26" s="3"/>
      <c r="SUV26" s="3"/>
      <c r="SUW26" s="3"/>
      <c r="SUX26" s="3"/>
      <c r="SUY26" s="3"/>
      <c r="SUZ26" s="3"/>
      <c r="SVA26" s="3"/>
      <c r="SVB26" s="3"/>
      <c r="SVC26" s="3"/>
      <c r="SVD26" s="3"/>
      <c r="SVE26" s="3"/>
      <c r="SVF26" s="3"/>
      <c r="SVG26" s="3"/>
      <c r="SVH26" s="3"/>
      <c r="SVI26" s="3"/>
      <c r="SVJ26" s="3"/>
      <c r="SVK26" s="3"/>
      <c r="SVL26" s="3"/>
      <c r="SVM26" s="3"/>
      <c r="SVN26" s="3"/>
      <c r="SVO26" s="3"/>
      <c r="SVP26" s="3"/>
      <c r="SVQ26" s="3"/>
      <c r="SVR26" s="3"/>
      <c r="SVS26" s="3"/>
      <c r="SVT26" s="3"/>
      <c r="SVU26" s="3"/>
      <c r="SVV26" s="3"/>
      <c r="SVW26" s="3"/>
      <c r="SVX26" s="3"/>
      <c r="SVY26" s="3"/>
      <c r="SVZ26" s="3"/>
      <c r="SWA26" s="3"/>
      <c r="SWB26" s="3"/>
      <c r="SWC26" s="3"/>
      <c r="SWD26" s="3"/>
      <c r="SWE26" s="3"/>
      <c r="SWF26" s="3"/>
      <c r="SWG26" s="3"/>
      <c r="SWH26" s="3"/>
      <c r="SWI26" s="3"/>
      <c r="SWJ26" s="3"/>
      <c r="SWK26" s="3"/>
      <c r="SWL26" s="3"/>
      <c r="SWM26" s="3"/>
      <c r="SWN26" s="3"/>
      <c r="SWO26" s="3"/>
      <c r="SWP26" s="3"/>
      <c r="SWQ26" s="3"/>
      <c r="SWR26" s="3"/>
      <c r="SWS26" s="3"/>
      <c r="SWT26" s="3"/>
      <c r="SWU26" s="3"/>
      <c r="SWV26" s="3"/>
      <c r="SWW26" s="3"/>
      <c r="SWX26" s="3"/>
      <c r="SWY26" s="3"/>
      <c r="SWZ26" s="3"/>
      <c r="SXA26" s="3"/>
      <c r="SXB26" s="3"/>
      <c r="SXC26" s="3"/>
      <c r="SXD26" s="3"/>
      <c r="SXE26" s="3"/>
      <c r="SXF26" s="3"/>
      <c r="SXG26" s="3"/>
      <c r="SXH26" s="3"/>
      <c r="SXI26" s="3"/>
      <c r="SXJ26" s="3"/>
      <c r="SXK26" s="3"/>
      <c r="SXL26" s="3"/>
      <c r="SXM26" s="3"/>
      <c r="SXN26" s="3"/>
      <c r="SXO26" s="3"/>
      <c r="SXP26" s="3"/>
      <c r="SXQ26" s="3"/>
      <c r="SXR26" s="3"/>
      <c r="SXS26" s="3"/>
      <c r="SXT26" s="3"/>
      <c r="SXU26" s="3"/>
      <c r="SXV26" s="3"/>
      <c r="SXW26" s="3"/>
      <c r="SXX26" s="3"/>
      <c r="SXY26" s="3"/>
      <c r="SXZ26" s="3"/>
      <c r="SYA26" s="3"/>
      <c r="SYB26" s="3"/>
      <c r="SYC26" s="3"/>
      <c r="SYD26" s="3"/>
      <c r="SYE26" s="3"/>
      <c r="SYF26" s="3"/>
      <c r="SYG26" s="3"/>
      <c r="SYH26" s="3"/>
      <c r="SYI26" s="3"/>
      <c r="SYJ26" s="3"/>
      <c r="SYK26" s="3"/>
      <c r="SYL26" s="3"/>
      <c r="SYM26" s="3"/>
      <c r="SYN26" s="3"/>
      <c r="SYO26" s="3"/>
      <c r="SYP26" s="3"/>
      <c r="SYQ26" s="3"/>
      <c r="SYR26" s="3"/>
      <c r="SYS26" s="3"/>
      <c r="SYT26" s="3"/>
      <c r="SYU26" s="3"/>
      <c r="SYV26" s="3"/>
      <c r="SYW26" s="3"/>
      <c r="SYX26" s="3"/>
      <c r="SYY26" s="3"/>
      <c r="SYZ26" s="3"/>
      <c r="SZA26" s="3"/>
      <c r="SZB26" s="3"/>
      <c r="SZC26" s="3"/>
      <c r="SZD26" s="3"/>
      <c r="SZE26" s="3"/>
      <c r="SZF26" s="3"/>
      <c r="SZG26" s="3"/>
      <c r="SZH26" s="3"/>
      <c r="SZI26" s="3"/>
      <c r="SZJ26" s="3"/>
      <c r="SZK26" s="3"/>
      <c r="SZL26" s="3"/>
      <c r="SZM26" s="3"/>
      <c r="SZN26" s="3"/>
      <c r="SZO26" s="3"/>
      <c r="SZP26" s="3"/>
      <c r="SZQ26" s="3"/>
      <c r="SZR26" s="3"/>
      <c r="SZS26" s="3"/>
      <c r="SZT26" s="3"/>
      <c r="SZU26" s="3"/>
      <c r="SZV26" s="3"/>
      <c r="SZW26" s="3"/>
      <c r="SZX26" s="3"/>
      <c r="SZY26" s="3"/>
      <c r="SZZ26" s="3"/>
      <c r="TAA26" s="3"/>
      <c r="TAB26" s="3"/>
      <c r="TAC26" s="3"/>
      <c r="TAD26" s="3"/>
      <c r="TAE26" s="3"/>
      <c r="TAF26" s="3"/>
      <c r="TAG26" s="3"/>
      <c r="TAH26" s="3"/>
      <c r="TAI26" s="3"/>
      <c r="TAJ26" s="3"/>
      <c r="TAK26" s="3"/>
      <c r="TAL26" s="3"/>
      <c r="TAM26" s="3"/>
      <c r="TAN26" s="3"/>
      <c r="TAO26" s="3"/>
      <c r="TAP26" s="3"/>
      <c r="TAQ26" s="3"/>
      <c r="TAR26" s="3"/>
      <c r="TAS26" s="3"/>
      <c r="TAT26" s="3"/>
      <c r="TAU26" s="3"/>
      <c r="TAV26" s="3"/>
      <c r="TAW26" s="3"/>
      <c r="TAX26" s="3"/>
      <c r="TAY26" s="3"/>
      <c r="TAZ26" s="3"/>
      <c r="TBA26" s="3"/>
      <c r="TBB26" s="3"/>
      <c r="TBC26" s="3"/>
      <c r="TBD26" s="3"/>
      <c r="TBE26" s="3"/>
      <c r="TBF26" s="3"/>
      <c r="TBG26" s="3"/>
      <c r="TBH26" s="3"/>
      <c r="TBI26" s="3"/>
      <c r="TBJ26" s="3"/>
      <c r="TBK26" s="3"/>
      <c r="TBL26" s="3"/>
      <c r="TBM26" s="3"/>
      <c r="TBN26" s="3"/>
      <c r="TBO26" s="3"/>
      <c r="TBP26" s="3"/>
      <c r="TBQ26" s="3"/>
      <c r="TBR26" s="3"/>
      <c r="TBS26" s="3"/>
      <c r="TBT26" s="3"/>
      <c r="TBU26" s="3"/>
      <c r="TBV26" s="3"/>
      <c r="TBW26" s="3"/>
      <c r="TBX26" s="3"/>
      <c r="TBY26" s="3"/>
      <c r="TBZ26" s="3"/>
      <c r="TCA26" s="3"/>
      <c r="TCB26" s="3"/>
      <c r="TCC26" s="3"/>
      <c r="TCD26" s="3"/>
      <c r="TCE26" s="3"/>
      <c r="TCF26" s="3"/>
      <c r="TCG26" s="3"/>
      <c r="TCH26" s="3"/>
      <c r="TCI26" s="3"/>
      <c r="TCJ26" s="3"/>
      <c r="TCK26" s="3"/>
      <c r="TCL26" s="3"/>
      <c r="TCM26" s="3"/>
      <c r="TCN26" s="3"/>
      <c r="TCO26" s="3"/>
      <c r="TCP26" s="3"/>
      <c r="TCQ26" s="3"/>
      <c r="TCR26" s="3"/>
      <c r="TCS26" s="3"/>
      <c r="TCT26" s="3"/>
      <c r="TCU26" s="3"/>
      <c r="TCV26" s="3"/>
      <c r="TCW26" s="3"/>
      <c r="TCX26" s="3"/>
      <c r="TCY26" s="3"/>
      <c r="TCZ26" s="3"/>
      <c r="TDA26" s="3"/>
      <c r="TDB26" s="3"/>
      <c r="TDC26" s="3"/>
      <c r="TDD26" s="3"/>
      <c r="TDE26" s="3"/>
      <c r="TDF26" s="3"/>
      <c r="TDG26" s="3"/>
      <c r="TDH26" s="3"/>
      <c r="TDI26" s="3"/>
      <c r="TDJ26" s="3"/>
      <c r="TDK26" s="3"/>
      <c r="TDL26" s="3"/>
      <c r="TDM26" s="3"/>
      <c r="TDN26" s="3"/>
      <c r="TDO26" s="3"/>
      <c r="TDP26" s="3"/>
      <c r="TDQ26" s="3"/>
      <c r="TDR26" s="3"/>
      <c r="TDS26" s="3"/>
      <c r="TDT26" s="3"/>
      <c r="TDU26" s="3"/>
      <c r="TDV26" s="3"/>
      <c r="TDW26" s="3"/>
      <c r="TDX26" s="3"/>
      <c r="TDY26" s="3"/>
      <c r="TDZ26" s="3"/>
      <c r="TEA26" s="3"/>
      <c r="TEB26" s="3"/>
      <c r="TEC26" s="3"/>
      <c r="TED26" s="3"/>
      <c r="TEE26" s="3"/>
      <c r="TEF26" s="3"/>
      <c r="TEG26" s="3"/>
      <c r="TEH26" s="3"/>
      <c r="TEI26" s="3"/>
      <c r="TEJ26" s="3"/>
      <c r="TEK26" s="3"/>
      <c r="TEL26" s="3"/>
      <c r="TEM26" s="3"/>
      <c r="TEN26" s="3"/>
      <c r="TEO26" s="3"/>
      <c r="TEP26" s="3"/>
      <c r="TEQ26" s="3"/>
      <c r="TER26" s="3"/>
      <c r="TES26" s="3"/>
      <c r="TET26" s="3"/>
      <c r="TEU26" s="3"/>
      <c r="TEV26" s="3"/>
      <c r="TEW26" s="3"/>
      <c r="TEX26" s="3"/>
      <c r="TEY26" s="3"/>
      <c r="TEZ26" s="3"/>
      <c r="TFA26" s="3"/>
      <c r="TFB26" s="3"/>
      <c r="TFC26" s="3"/>
      <c r="TFD26" s="3"/>
      <c r="TFE26" s="3"/>
      <c r="TFF26" s="3"/>
      <c r="TFG26" s="3"/>
      <c r="TFH26" s="3"/>
      <c r="TFI26" s="3"/>
      <c r="TFJ26" s="3"/>
      <c r="TFK26" s="3"/>
      <c r="TFL26" s="3"/>
      <c r="TFM26" s="3"/>
      <c r="TFN26" s="3"/>
      <c r="TFO26" s="3"/>
      <c r="TFP26" s="3"/>
      <c r="TFQ26" s="3"/>
      <c r="TFR26" s="3"/>
      <c r="TFS26" s="3"/>
      <c r="TFT26" s="3"/>
      <c r="TFU26" s="3"/>
      <c r="TFV26" s="3"/>
      <c r="TFW26" s="3"/>
      <c r="TFX26" s="3"/>
      <c r="TFY26" s="3"/>
      <c r="TFZ26" s="3"/>
      <c r="TGA26" s="3"/>
      <c r="TGB26" s="3"/>
      <c r="TGC26" s="3"/>
      <c r="TGD26" s="3"/>
      <c r="TGE26" s="3"/>
      <c r="TGF26" s="3"/>
      <c r="TGG26" s="3"/>
      <c r="TGH26" s="3"/>
      <c r="TGI26" s="3"/>
      <c r="TGJ26" s="3"/>
      <c r="TGK26" s="3"/>
      <c r="TGL26" s="3"/>
      <c r="TGM26" s="3"/>
      <c r="TGN26" s="3"/>
      <c r="TGO26" s="3"/>
      <c r="TGP26" s="3"/>
      <c r="TGQ26" s="3"/>
      <c r="TGR26" s="3"/>
      <c r="TGS26" s="3"/>
      <c r="TGT26" s="3"/>
      <c r="TGU26" s="3"/>
      <c r="TGV26" s="3"/>
      <c r="TGW26" s="3"/>
      <c r="TGX26" s="3"/>
      <c r="TGY26" s="3"/>
      <c r="TGZ26" s="3"/>
      <c r="THA26" s="3"/>
      <c r="THB26" s="3"/>
      <c r="THC26" s="3"/>
      <c r="THD26" s="3"/>
      <c r="THE26" s="3"/>
      <c r="THF26" s="3"/>
      <c r="THG26" s="3"/>
      <c r="THH26" s="3"/>
      <c r="THI26" s="3"/>
      <c r="THJ26" s="3"/>
      <c r="THK26" s="3"/>
      <c r="THL26" s="3"/>
      <c r="THM26" s="3"/>
      <c r="THN26" s="3"/>
      <c r="THO26" s="3"/>
      <c r="THP26" s="3"/>
      <c r="THQ26" s="3"/>
      <c r="THR26" s="3"/>
      <c r="THS26" s="3"/>
      <c r="THT26" s="3"/>
      <c r="THU26" s="3"/>
      <c r="THV26" s="3"/>
      <c r="THW26" s="3"/>
      <c r="THX26" s="3"/>
      <c r="THY26" s="3"/>
      <c r="THZ26" s="3"/>
      <c r="TIA26" s="3"/>
      <c r="TIB26" s="3"/>
      <c r="TIC26" s="3"/>
      <c r="TID26" s="3"/>
      <c r="TIE26" s="3"/>
      <c r="TIF26" s="3"/>
      <c r="TIG26" s="3"/>
      <c r="TIH26" s="3"/>
      <c r="TII26" s="3"/>
      <c r="TIJ26" s="3"/>
      <c r="TIK26" s="3"/>
      <c r="TIL26" s="3"/>
      <c r="TIM26" s="3"/>
      <c r="TIN26" s="3"/>
      <c r="TIO26" s="3"/>
      <c r="TIP26" s="3"/>
      <c r="TIQ26" s="3"/>
      <c r="TIR26" s="3"/>
      <c r="TIS26" s="3"/>
      <c r="TIT26" s="3"/>
      <c r="TIU26" s="3"/>
      <c r="TIV26" s="3"/>
      <c r="TIW26" s="3"/>
      <c r="TIX26" s="3"/>
      <c r="TIY26" s="3"/>
      <c r="TIZ26" s="3"/>
      <c r="TJA26" s="3"/>
      <c r="TJB26" s="3"/>
      <c r="TJC26" s="3"/>
      <c r="TJD26" s="3"/>
      <c r="TJE26" s="3"/>
      <c r="TJF26" s="3"/>
      <c r="TJG26" s="3"/>
      <c r="TJH26" s="3"/>
      <c r="TJI26" s="3"/>
      <c r="TJJ26" s="3"/>
      <c r="TJK26" s="3"/>
      <c r="TJL26" s="3"/>
      <c r="TJM26" s="3"/>
      <c r="TJN26" s="3"/>
      <c r="TJO26" s="3"/>
      <c r="TJP26" s="3"/>
      <c r="TJQ26" s="3"/>
      <c r="TJR26" s="3"/>
      <c r="TJS26" s="3"/>
      <c r="TJT26" s="3"/>
      <c r="TJU26" s="3"/>
      <c r="TJV26" s="3"/>
      <c r="TJW26" s="3"/>
      <c r="TJX26" s="3"/>
      <c r="TJY26" s="3"/>
      <c r="TJZ26" s="3"/>
      <c r="TKA26" s="3"/>
      <c r="TKB26" s="3"/>
      <c r="TKC26" s="3"/>
      <c r="TKD26" s="3"/>
      <c r="TKE26" s="3"/>
      <c r="TKF26" s="3"/>
      <c r="TKG26" s="3"/>
      <c r="TKH26" s="3"/>
      <c r="TKI26" s="3"/>
      <c r="TKJ26" s="3"/>
      <c r="TKK26" s="3"/>
      <c r="TKL26" s="3"/>
      <c r="TKM26" s="3"/>
      <c r="TKN26" s="3"/>
      <c r="TKO26" s="3"/>
      <c r="TKP26" s="3"/>
      <c r="TKQ26" s="3"/>
      <c r="TKR26" s="3"/>
      <c r="TKS26" s="3"/>
      <c r="TKT26" s="3"/>
      <c r="TKU26" s="3"/>
      <c r="TKV26" s="3"/>
      <c r="TKW26" s="3"/>
      <c r="TKX26" s="3"/>
      <c r="TKY26" s="3"/>
      <c r="TKZ26" s="3"/>
      <c r="TLA26" s="3"/>
      <c r="TLB26" s="3"/>
      <c r="TLC26" s="3"/>
      <c r="TLD26" s="3"/>
      <c r="TLE26" s="3"/>
      <c r="TLF26" s="3"/>
      <c r="TLG26" s="3"/>
      <c r="TLH26" s="3"/>
      <c r="TLI26" s="3"/>
      <c r="TLJ26" s="3"/>
      <c r="TLK26" s="3"/>
      <c r="TLL26" s="3"/>
      <c r="TLM26" s="3"/>
      <c r="TLN26" s="3"/>
      <c r="TLO26" s="3"/>
      <c r="TLP26" s="3"/>
      <c r="TLQ26" s="3"/>
      <c r="TLR26" s="3"/>
      <c r="TLS26" s="3"/>
      <c r="TLT26" s="3"/>
      <c r="TLU26" s="3"/>
      <c r="TLV26" s="3"/>
      <c r="TLW26" s="3"/>
      <c r="TLX26" s="3"/>
      <c r="TLY26" s="3"/>
      <c r="TLZ26" s="3"/>
      <c r="TMA26" s="3"/>
      <c r="TMB26" s="3"/>
      <c r="TMC26" s="3"/>
      <c r="TMD26" s="3"/>
      <c r="TME26" s="3"/>
      <c r="TMF26" s="3"/>
      <c r="TMG26" s="3"/>
      <c r="TMH26" s="3"/>
      <c r="TMI26" s="3"/>
      <c r="TMJ26" s="3"/>
      <c r="TMK26" s="3"/>
      <c r="TML26" s="3"/>
      <c r="TMM26" s="3"/>
      <c r="TMN26" s="3"/>
      <c r="TMO26" s="3"/>
      <c r="TMP26" s="3"/>
      <c r="TMQ26" s="3"/>
      <c r="TMR26" s="3"/>
      <c r="TMS26" s="3"/>
      <c r="TMT26" s="3"/>
      <c r="TMU26" s="3"/>
      <c r="TMV26" s="3"/>
      <c r="TMW26" s="3"/>
      <c r="TMX26" s="3"/>
      <c r="TMY26" s="3"/>
      <c r="TMZ26" s="3"/>
      <c r="TNA26" s="3"/>
      <c r="TNB26" s="3"/>
      <c r="TNC26" s="3"/>
      <c r="TND26" s="3"/>
      <c r="TNE26" s="3"/>
      <c r="TNF26" s="3"/>
      <c r="TNG26" s="3"/>
      <c r="TNH26" s="3"/>
      <c r="TNI26" s="3"/>
      <c r="TNJ26" s="3"/>
      <c r="TNK26" s="3"/>
      <c r="TNL26" s="3"/>
      <c r="TNM26" s="3"/>
      <c r="TNN26" s="3"/>
      <c r="TNO26" s="3"/>
      <c r="TNP26" s="3"/>
      <c r="TNQ26" s="3"/>
      <c r="TNR26" s="3"/>
      <c r="TNS26" s="3"/>
      <c r="TNT26" s="3"/>
      <c r="TNU26" s="3"/>
      <c r="TNV26" s="3"/>
      <c r="TNW26" s="3"/>
      <c r="TNX26" s="3"/>
      <c r="TNY26" s="3"/>
      <c r="TNZ26" s="3"/>
      <c r="TOA26" s="3"/>
      <c r="TOB26" s="3"/>
      <c r="TOC26" s="3"/>
      <c r="TOD26" s="3"/>
      <c r="TOE26" s="3"/>
      <c r="TOF26" s="3"/>
      <c r="TOG26" s="3"/>
      <c r="TOH26" s="3"/>
      <c r="TOI26" s="3"/>
      <c r="TOJ26" s="3"/>
      <c r="TOK26" s="3"/>
      <c r="TOL26" s="3"/>
      <c r="TOM26" s="3"/>
      <c r="TON26" s="3"/>
      <c r="TOO26" s="3"/>
      <c r="TOP26" s="3"/>
      <c r="TOQ26" s="3"/>
      <c r="TOR26" s="3"/>
      <c r="TOS26" s="3"/>
      <c r="TOT26" s="3"/>
      <c r="TOU26" s="3"/>
      <c r="TOV26" s="3"/>
      <c r="TOW26" s="3"/>
      <c r="TOX26" s="3"/>
      <c r="TOY26" s="3"/>
      <c r="TOZ26" s="3"/>
      <c r="TPA26" s="3"/>
      <c r="TPB26" s="3"/>
      <c r="TPC26" s="3"/>
      <c r="TPD26" s="3"/>
      <c r="TPE26" s="3"/>
      <c r="TPF26" s="3"/>
      <c r="TPG26" s="3"/>
      <c r="TPH26" s="3"/>
      <c r="TPI26" s="3"/>
      <c r="TPJ26" s="3"/>
      <c r="TPK26" s="3"/>
      <c r="TPL26" s="3"/>
      <c r="TPM26" s="3"/>
      <c r="TPN26" s="3"/>
      <c r="TPO26" s="3"/>
      <c r="TPP26" s="3"/>
      <c r="TPQ26" s="3"/>
      <c r="TPR26" s="3"/>
      <c r="TPS26" s="3"/>
      <c r="TPT26" s="3"/>
      <c r="TPU26" s="3"/>
      <c r="TPV26" s="3"/>
      <c r="TPW26" s="3"/>
      <c r="TPX26" s="3"/>
      <c r="TPY26" s="3"/>
      <c r="TPZ26" s="3"/>
      <c r="TQA26" s="3"/>
      <c r="TQB26" s="3"/>
      <c r="TQC26" s="3"/>
      <c r="TQD26" s="3"/>
      <c r="TQE26" s="3"/>
      <c r="TQF26" s="3"/>
      <c r="TQG26" s="3"/>
      <c r="TQH26" s="3"/>
      <c r="TQI26" s="3"/>
      <c r="TQJ26" s="3"/>
      <c r="TQK26" s="3"/>
      <c r="TQL26" s="3"/>
      <c r="TQM26" s="3"/>
      <c r="TQN26" s="3"/>
      <c r="TQO26" s="3"/>
      <c r="TQP26" s="3"/>
      <c r="TQQ26" s="3"/>
      <c r="TQR26" s="3"/>
      <c r="TQS26" s="3"/>
      <c r="TQT26" s="3"/>
      <c r="TQU26" s="3"/>
      <c r="TQV26" s="3"/>
      <c r="TQW26" s="3"/>
      <c r="TQX26" s="3"/>
      <c r="TQY26" s="3"/>
      <c r="TQZ26" s="3"/>
      <c r="TRA26" s="3"/>
      <c r="TRB26" s="3"/>
      <c r="TRC26" s="3"/>
      <c r="TRD26" s="3"/>
      <c r="TRE26" s="3"/>
      <c r="TRF26" s="3"/>
      <c r="TRG26" s="3"/>
      <c r="TRH26" s="3"/>
      <c r="TRI26" s="3"/>
      <c r="TRJ26" s="3"/>
      <c r="TRK26" s="3"/>
      <c r="TRL26" s="3"/>
      <c r="TRM26" s="3"/>
      <c r="TRN26" s="3"/>
      <c r="TRO26" s="3"/>
      <c r="TRP26" s="3"/>
      <c r="TRQ26" s="3"/>
      <c r="TRR26" s="3"/>
      <c r="TRS26" s="3"/>
      <c r="TRT26" s="3"/>
      <c r="TRU26" s="3"/>
      <c r="TRV26" s="3"/>
      <c r="TRW26" s="3"/>
      <c r="TRX26" s="3"/>
      <c r="TRY26" s="3"/>
      <c r="TRZ26" s="3"/>
      <c r="TSA26" s="3"/>
      <c r="TSB26" s="3"/>
      <c r="TSC26" s="3"/>
      <c r="TSD26" s="3"/>
      <c r="TSE26" s="3"/>
      <c r="TSF26" s="3"/>
      <c r="TSG26" s="3"/>
      <c r="TSH26" s="3"/>
      <c r="TSI26" s="3"/>
      <c r="TSJ26" s="3"/>
      <c r="TSK26" s="3"/>
      <c r="TSL26" s="3"/>
      <c r="TSM26" s="3"/>
      <c r="TSN26" s="3"/>
      <c r="TSO26" s="3"/>
      <c r="TSP26" s="3"/>
      <c r="TSQ26" s="3"/>
      <c r="TSR26" s="3"/>
      <c r="TSS26" s="3"/>
      <c r="TST26" s="3"/>
      <c r="TSU26" s="3"/>
      <c r="TSV26" s="3"/>
      <c r="TSW26" s="3"/>
      <c r="TSX26" s="3"/>
      <c r="TSY26" s="3"/>
      <c r="TSZ26" s="3"/>
      <c r="TTA26" s="3"/>
      <c r="TTB26" s="3"/>
      <c r="TTC26" s="3"/>
      <c r="TTD26" s="3"/>
      <c r="TTE26" s="3"/>
      <c r="TTF26" s="3"/>
      <c r="TTG26" s="3"/>
      <c r="TTH26" s="3"/>
      <c r="TTI26" s="3"/>
      <c r="TTJ26" s="3"/>
      <c r="TTK26" s="3"/>
      <c r="TTL26" s="3"/>
      <c r="TTM26" s="3"/>
      <c r="TTN26" s="3"/>
      <c r="TTO26" s="3"/>
      <c r="TTP26" s="3"/>
      <c r="TTQ26" s="3"/>
      <c r="TTR26" s="3"/>
      <c r="TTS26" s="3"/>
      <c r="TTT26" s="3"/>
      <c r="TTU26" s="3"/>
      <c r="TTV26" s="3"/>
      <c r="TTW26" s="3"/>
      <c r="TTX26" s="3"/>
      <c r="TTY26" s="3"/>
      <c r="TTZ26" s="3"/>
      <c r="TUA26" s="3"/>
      <c r="TUB26" s="3"/>
      <c r="TUC26" s="3"/>
      <c r="TUD26" s="3"/>
      <c r="TUE26" s="3"/>
      <c r="TUF26" s="3"/>
      <c r="TUG26" s="3"/>
      <c r="TUH26" s="3"/>
      <c r="TUI26" s="3"/>
      <c r="TUJ26" s="3"/>
      <c r="TUK26" s="3"/>
      <c r="TUL26" s="3"/>
      <c r="TUM26" s="3"/>
      <c r="TUN26" s="3"/>
      <c r="TUO26" s="3"/>
      <c r="TUP26" s="3"/>
      <c r="TUQ26" s="3"/>
      <c r="TUR26" s="3"/>
      <c r="TUS26" s="3"/>
      <c r="TUT26" s="3"/>
      <c r="TUU26" s="3"/>
      <c r="TUV26" s="3"/>
      <c r="TUW26" s="3"/>
      <c r="TUX26" s="3"/>
      <c r="TUY26" s="3"/>
      <c r="TUZ26" s="3"/>
      <c r="TVA26" s="3"/>
      <c r="TVB26" s="3"/>
      <c r="TVC26" s="3"/>
      <c r="TVD26" s="3"/>
      <c r="TVE26" s="3"/>
      <c r="TVF26" s="3"/>
      <c r="TVG26" s="3"/>
      <c r="TVH26" s="3"/>
      <c r="TVI26" s="3"/>
      <c r="TVJ26" s="3"/>
      <c r="TVK26" s="3"/>
      <c r="TVL26" s="3"/>
      <c r="TVM26" s="3"/>
      <c r="TVN26" s="3"/>
      <c r="TVO26" s="3"/>
      <c r="TVP26" s="3"/>
      <c r="TVQ26" s="3"/>
      <c r="TVR26" s="3"/>
      <c r="TVS26" s="3"/>
      <c r="TVT26" s="3"/>
      <c r="TVU26" s="3"/>
      <c r="TVV26" s="3"/>
      <c r="TVW26" s="3"/>
      <c r="TVX26" s="3"/>
      <c r="TVY26" s="3"/>
      <c r="TVZ26" s="3"/>
      <c r="TWA26" s="3"/>
      <c r="TWB26" s="3"/>
      <c r="TWC26" s="3"/>
      <c r="TWD26" s="3"/>
      <c r="TWE26" s="3"/>
      <c r="TWF26" s="3"/>
      <c r="TWG26" s="3"/>
      <c r="TWH26" s="3"/>
      <c r="TWI26" s="3"/>
      <c r="TWJ26" s="3"/>
      <c r="TWK26" s="3"/>
      <c r="TWL26" s="3"/>
      <c r="TWM26" s="3"/>
      <c r="TWN26" s="3"/>
      <c r="TWO26" s="3"/>
      <c r="TWP26" s="3"/>
      <c r="TWQ26" s="3"/>
      <c r="TWR26" s="3"/>
      <c r="TWS26" s="3"/>
      <c r="TWT26" s="3"/>
      <c r="TWU26" s="3"/>
      <c r="TWV26" s="3"/>
      <c r="TWW26" s="3"/>
      <c r="TWX26" s="3"/>
      <c r="TWY26" s="3"/>
      <c r="TWZ26" s="3"/>
      <c r="TXA26" s="3"/>
      <c r="TXB26" s="3"/>
      <c r="TXC26" s="3"/>
      <c r="TXD26" s="3"/>
      <c r="TXE26" s="3"/>
      <c r="TXF26" s="3"/>
      <c r="TXG26" s="3"/>
      <c r="TXH26" s="3"/>
      <c r="TXI26" s="3"/>
      <c r="TXJ26" s="3"/>
      <c r="TXK26" s="3"/>
      <c r="TXL26" s="3"/>
      <c r="TXM26" s="3"/>
      <c r="TXN26" s="3"/>
      <c r="TXO26" s="3"/>
      <c r="TXP26" s="3"/>
      <c r="TXQ26" s="3"/>
      <c r="TXR26" s="3"/>
      <c r="TXS26" s="3"/>
      <c r="TXT26" s="3"/>
      <c r="TXU26" s="3"/>
      <c r="TXV26" s="3"/>
      <c r="TXW26" s="3"/>
      <c r="TXX26" s="3"/>
      <c r="TXY26" s="3"/>
      <c r="TXZ26" s="3"/>
      <c r="TYA26" s="3"/>
      <c r="TYB26" s="3"/>
      <c r="TYC26" s="3"/>
      <c r="TYD26" s="3"/>
      <c r="TYE26" s="3"/>
      <c r="TYF26" s="3"/>
      <c r="TYG26" s="3"/>
      <c r="TYH26" s="3"/>
      <c r="TYI26" s="3"/>
      <c r="TYJ26" s="3"/>
      <c r="TYK26" s="3"/>
      <c r="TYL26" s="3"/>
      <c r="TYM26" s="3"/>
      <c r="TYN26" s="3"/>
      <c r="TYO26" s="3"/>
      <c r="TYP26" s="3"/>
      <c r="TYQ26" s="3"/>
      <c r="TYR26" s="3"/>
      <c r="TYS26" s="3"/>
      <c r="TYT26" s="3"/>
      <c r="TYU26" s="3"/>
      <c r="TYV26" s="3"/>
      <c r="TYW26" s="3"/>
      <c r="TYX26" s="3"/>
      <c r="TYY26" s="3"/>
      <c r="TYZ26" s="3"/>
      <c r="TZA26" s="3"/>
      <c r="TZB26" s="3"/>
      <c r="TZC26" s="3"/>
      <c r="TZD26" s="3"/>
      <c r="TZE26" s="3"/>
      <c r="TZF26" s="3"/>
      <c r="TZG26" s="3"/>
      <c r="TZH26" s="3"/>
      <c r="TZI26" s="3"/>
      <c r="TZJ26" s="3"/>
      <c r="TZK26" s="3"/>
      <c r="TZL26" s="3"/>
      <c r="TZM26" s="3"/>
      <c r="TZN26" s="3"/>
      <c r="TZO26" s="3"/>
      <c r="TZP26" s="3"/>
      <c r="TZQ26" s="3"/>
      <c r="TZR26" s="3"/>
      <c r="TZS26" s="3"/>
      <c r="TZT26" s="3"/>
      <c r="TZU26" s="3"/>
      <c r="TZV26" s="3"/>
      <c r="TZW26" s="3"/>
      <c r="TZX26" s="3"/>
      <c r="TZY26" s="3"/>
      <c r="TZZ26" s="3"/>
      <c r="UAA26" s="3"/>
      <c r="UAB26" s="3"/>
      <c r="UAC26" s="3"/>
      <c r="UAD26" s="3"/>
      <c r="UAE26" s="3"/>
      <c r="UAF26" s="3"/>
      <c r="UAG26" s="3"/>
      <c r="UAH26" s="3"/>
      <c r="UAI26" s="3"/>
      <c r="UAJ26" s="3"/>
      <c r="UAK26" s="3"/>
      <c r="UAL26" s="3"/>
      <c r="UAM26" s="3"/>
      <c r="UAN26" s="3"/>
      <c r="UAO26" s="3"/>
      <c r="UAP26" s="3"/>
      <c r="UAQ26" s="3"/>
      <c r="UAR26" s="3"/>
      <c r="UAS26" s="3"/>
      <c r="UAT26" s="3"/>
      <c r="UAU26" s="3"/>
      <c r="UAV26" s="3"/>
      <c r="UAW26" s="3"/>
      <c r="UAX26" s="3"/>
      <c r="UAY26" s="3"/>
      <c r="UAZ26" s="3"/>
      <c r="UBA26" s="3"/>
      <c r="UBB26" s="3"/>
      <c r="UBC26" s="3"/>
      <c r="UBD26" s="3"/>
      <c r="UBE26" s="3"/>
      <c r="UBF26" s="3"/>
      <c r="UBG26" s="3"/>
      <c r="UBH26" s="3"/>
      <c r="UBI26" s="3"/>
      <c r="UBJ26" s="3"/>
      <c r="UBK26" s="3"/>
      <c r="UBL26" s="3"/>
      <c r="UBM26" s="3"/>
      <c r="UBN26" s="3"/>
      <c r="UBO26" s="3"/>
      <c r="UBP26" s="3"/>
      <c r="UBQ26" s="3"/>
      <c r="UBR26" s="3"/>
      <c r="UBS26" s="3"/>
      <c r="UBT26" s="3"/>
      <c r="UBU26" s="3"/>
      <c r="UBV26" s="3"/>
      <c r="UBW26" s="3"/>
      <c r="UBX26" s="3"/>
      <c r="UBY26" s="3"/>
      <c r="UBZ26" s="3"/>
      <c r="UCA26" s="3"/>
      <c r="UCB26" s="3"/>
      <c r="UCC26" s="3"/>
      <c r="UCD26" s="3"/>
      <c r="UCE26" s="3"/>
      <c r="UCF26" s="3"/>
      <c r="UCG26" s="3"/>
      <c r="UCH26" s="3"/>
      <c r="UCI26" s="3"/>
      <c r="UCJ26" s="3"/>
      <c r="UCK26" s="3"/>
      <c r="UCL26" s="3"/>
      <c r="UCM26" s="3"/>
      <c r="UCN26" s="3"/>
      <c r="UCO26" s="3"/>
      <c r="UCP26" s="3"/>
      <c r="UCQ26" s="3"/>
      <c r="UCR26" s="3"/>
      <c r="UCS26" s="3"/>
      <c r="UCT26" s="3"/>
      <c r="UCU26" s="3"/>
      <c r="UCV26" s="3"/>
      <c r="UCW26" s="3"/>
      <c r="UCX26" s="3"/>
      <c r="UCY26" s="3"/>
      <c r="UCZ26" s="3"/>
      <c r="UDA26" s="3"/>
      <c r="UDB26" s="3"/>
      <c r="UDC26" s="3"/>
      <c r="UDD26" s="3"/>
      <c r="UDE26" s="3"/>
      <c r="UDF26" s="3"/>
      <c r="UDG26" s="3"/>
      <c r="UDH26" s="3"/>
      <c r="UDI26" s="3"/>
      <c r="UDJ26" s="3"/>
      <c r="UDK26" s="3"/>
      <c r="UDL26" s="3"/>
      <c r="UDM26" s="3"/>
      <c r="UDN26" s="3"/>
      <c r="UDO26" s="3"/>
      <c r="UDP26" s="3"/>
      <c r="UDQ26" s="3"/>
      <c r="UDR26" s="3"/>
      <c r="UDS26" s="3"/>
      <c r="UDT26" s="3"/>
      <c r="UDU26" s="3"/>
      <c r="UDV26" s="3"/>
      <c r="UDW26" s="3"/>
      <c r="UDX26" s="3"/>
      <c r="UDY26" s="3"/>
      <c r="UDZ26" s="3"/>
      <c r="UEA26" s="3"/>
      <c r="UEB26" s="3"/>
      <c r="UEC26" s="3"/>
      <c r="UED26" s="3"/>
      <c r="UEE26" s="3"/>
      <c r="UEF26" s="3"/>
      <c r="UEG26" s="3"/>
      <c r="UEH26" s="3"/>
      <c r="UEI26" s="3"/>
      <c r="UEJ26" s="3"/>
      <c r="UEK26" s="3"/>
      <c r="UEL26" s="3"/>
      <c r="UEM26" s="3"/>
      <c r="UEN26" s="3"/>
      <c r="UEO26" s="3"/>
      <c r="UEP26" s="3"/>
      <c r="UEQ26" s="3"/>
      <c r="UER26" s="3"/>
      <c r="UES26" s="3"/>
      <c r="UET26" s="3"/>
      <c r="UEU26" s="3"/>
      <c r="UEV26" s="3"/>
      <c r="UEW26" s="3"/>
      <c r="UEX26" s="3"/>
      <c r="UEY26" s="3"/>
      <c r="UEZ26" s="3"/>
      <c r="UFA26" s="3"/>
      <c r="UFB26" s="3"/>
      <c r="UFC26" s="3"/>
      <c r="UFD26" s="3"/>
      <c r="UFE26" s="3"/>
      <c r="UFF26" s="3"/>
      <c r="UFG26" s="3"/>
      <c r="UFH26" s="3"/>
      <c r="UFI26" s="3"/>
      <c r="UFJ26" s="3"/>
      <c r="UFK26" s="3"/>
      <c r="UFL26" s="3"/>
      <c r="UFM26" s="3"/>
      <c r="UFN26" s="3"/>
      <c r="UFO26" s="3"/>
      <c r="UFP26" s="3"/>
      <c r="UFQ26" s="3"/>
      <c r="UFR26" s="3"/>
      <c r="UFS26" s="3"/>
      <c r="UFT26" s="3"/>
      <c r="UFU26" s="3"/>
      <c r="UFV26" s="3"/>
      <c r="UFW26" s="3"/>
      <c r="UFX26" s="3"/>
      <c r="UFY26" s="3"/>
      <c r="UFZ26" s="3"/>
      <c r="UGA26" s="3"/>
      <c r="UGB26" s="3"/>
      <c r="UGC26" s="3"/>
      <c r="UGD26" s="3"/>
      <c r="UGE26" s="3"/>
      <c r="UGF26" s="3"/>
      <c r="UGG26" s="3"/>
      <c r="UGH26" s="3"/>
      <c r="UGI26" s="3"/>
      <c r="UGJ26" s="3"/>
      <c r="UGK26" s="3"/>
      <c r="UGL26" s="3"/>
      <c r="UGM26" s="3"/>
      <c r="UGN26" s="3"/>
      <c r="UGO26" s="3"/>
      <c r="UGP26" s="3"/>
      <c r="UGQ26" s="3"/>
      <c r="UGR26" s="3"/>
      <c r="UGS26" s="3"/>
      <c r="UGT26" s="3"/>
      <c r="UGU26" s="3"/>
      <c r="UGV26" s="3"/>
      <c r="UGW26" s="3"/>
      <c r="UGX26" s="3"/>
      <c r="UGY26" s="3"/>
      <c r="UGZ26" s="3"/>
      <c r="UHA26" s="3"/>
      <c r="UHB26" s="3"/>
      <c r="UHC26" s="3"/>
      <c r="UHD26" s="3"/>
      <c r="UHE26" s="3"/>
      <c r="UHF26" s="3"/>
      <c r="UHG26" s="3"/>
      <c r="UHH26" s="3"/>
      <c r="UHI26" s="3"/>
      <c r="UHJ26" s="3"/>
      <c r="UHK26" s="3"/>
      <c r="UHL26" s="3"/>
      <c r="UHM26" s="3"/>
      <c r="UHN26" s="3"/>
      <c r="UHO26" s="3"/>
      <c r="UHP26" s="3"/>
      <c r="UHQ26" s="3"/>
      <c r="UHR26" s="3"/>
      <c r="UHS26" s="3"/>
      <c r="UHT26" s="3"/>
      <c r="UHU26" s="3"/>
      <c r="UHV26" s="3"/>
      <c r="UHW26" s="3"/>
      <c r="UHX26" s="3"/>
      <c r="UHY26" s="3"/>
      <c r="UHZ26" s="3"/>
      <c r="UIA26" s="3"/>
      <c r="UIB26" s="3"/>
      <c r="UIC26" s="3"/>
      <c r="UID26" s="3"/>
      <c r="UIE26" s="3"/>
      <c r="UIF26" s="3"/>
      <c r="UIG26" s="3"/>
      <c r="UIH26" s="3"/>
      <c r="UII26" s="3"/>
      <c r="UIJ26" s="3"/>
      <c r="UIK26" s="3"/>
      <c r="UIL26" s="3"/>
      <c r="UIM26" s="3"/>
      <c r="UIN26" s="3"/>
      <c r="UIO26" s="3"/>
      <c r="UIP26" s="3"/>
      <c r="UIQ26" s="3"/>
      <c r="UIR26" s="3"/>
      <c r="UIS26" s="3"/>
      <c r="UIT26" s="3"/>
      <c r="UIU26" s="3"/>
      <c r="UIV26" s="3"/>
      <c r="UIW26" s="3"/>
      <c r="UIX26" s="3"/>
      <c r="UIY26" s="3"/>
      <c r="UIZ26" s="3"/>
      <c r="UJA26" s="3"/>
      <c r="UJB26" s="3"/>
      <c r="UJC26" s="3"/>
      <c r="UJD26" s="3"/>
      <c r="UJE26" s="3"/>
      <c r="UJF26" s="3"/>
      <c r="UJG26" s="3"/>
      <c r="UJH26" s="3"/>
      <c r="UJI26" s="3"/>
      <c r="UJJ26" s="3"/>
      <c r="UJK26" s="3"/>
      <c r="UJL26" s="3"/>
      <c r="UJM26" s="3"/>
      <c r="UJN26" s="3"/>
      <c r="UJO26" s="3"/>
      <c r="UJP26" s="3"/>
      <c r="UJQ26" s="3"/>
      <c r="UJR26" s="3"/>
      <c r="UJS26" s="3"/>
      <c r="UJT26" s="3"/>
      <c r="UJU26" s="3"/>
      <c r="UJV26" s="3"/>
      <c r="UJW26" s="3"/>
      <c r="UJX26" s="3"/>
      <c r="UJY26" s="3"/>
      <c r="UJZ26" s="3"/>
      <c r="UKA26" s="3"/>
      <c r="UKB26" s="3"/>
      <c r="UKC26" s="3"/>
      <c r="UKD26" s="3"/>
      <c r="UKE26" s="3"/>
      <c r="UKF26" s="3"/>
      <c r="UKG26" s="3"/>
      <c r="UKH26" s="3"/>
      <c r="UKI26" s="3"/>
      <c r="UKJ26" s="3"/>
      <c r="UKK26" s="3"/>
      <c r="UKL26" s="3"/>
      <c r="UKM26" s="3"/>
      <c r="UKN26" s="3"/>
      <c r="UKO26" s="3"/>
      <c r="UKP26" s="3"/>
      <c r="UKQ26" s="3"/>
      <c r="UKR26" s="3"/>
      <c r="UKS26" s="3"/>
      <c r="UKT26" s="3"/>
      <c r="UKU26" s="3"/>
      <c r="UKV26" s="3"/>
      <c r="UKW26" s="3"/>
      <c r="UKX26" s="3"/>
      <c r="UKY26" s="3"/>
      <c r="UKZ26" s="3"/>
      <c r="ULA26" s="3"/>
      <c r="ULB26" s="3"/>
      <c r="ULC26" s="3"/>
      <c r="ULD26" s="3"/>
      <c r="ULE26" s="3"/>
      <c r="ULF26" s="3"/>
      <c r="ULG26" s="3"/>
      <c r="ULH26" s="3"/>
      <c r="ULI26" s="3"/>
      <c r="ULJ26" s="3"/>
      <c r="ULK26" s="3"/>
      <c r="ULL26" s="3"/>
      <c r="ULM26" s="3"/>
      <c r="ULN26" s="3"/>
      <c r="ULO26" s="3"/>
      <c r="ULP26" s="3"/>
      <c r="ULQ26" s="3"/>
      <c r="ULR26" s="3"/>
      <c r="ULS26" s="3"/>
      <c r="ULT26" s="3"/>
      <c r="ULU26" s="3"/>
      <c r="ULV26" s="3"/>
      <c r="ULW26" s="3"/>
      <c r="ULX26" s="3"/>
      <c r="ULY26" s="3"/>
      <c r="ULZ26" s="3"/>
      <c r="UMA26" s="3"/>
      <c r="UMB26" s="3"/>
      <c r="UMC26" s="3"/>
      <c r="UMD26" s="3"/>
      <c r="UME26" s="3"/>
      <c r="UMF26" s="3"/>
      <c r="UMG26" s="3"/>
      <c r="UMH26" s="3"/>
      <c r="UMI26" s="3"/>
      <c r="UMJ26" s="3"/>
      <c r="UMK26" s="3"/>
      <c r="UML26" s="3"/>
      <c r="UMM26" s="3"/>
      <c r="UMN26" s="3"/>
      <c r="UMO26" s="3"/>
      <c r="UMP26" s="3"/>
      <c r="UMQ26" s="3"/>
      <c r="UMR26" s="3"/>
      <c r="UMS26" s="3"/>
      <c r="UMT26" s="3"/>
      <c r="UMU26" s="3"/>
      <c r="UMV26" s="3"/>
      <c r="UMW26" s="3"/>
      <c r="UMX26" s="3"/>
      <c r="UMY26" s="3"/>
      <c r="UMZ26" s="3"/>
      <c r="UNA26" s="3"/>
      <c r="UNB26" s="3"/>
      <c r="UNC26" s="3"/>
      <c r="UND26" s="3"/>
      <c r="UNE26" s="3"/>
      <c r="UNF26" s="3"/>
      <c r="UNG26" s="3"/>
      <c r="UNH26" s="3"/>
      <c r="UNI26" s="3"/>
      <c r="UNJ26" s="3"/>
      <c r="UNK26" s="3"/>
      <c r="UNL26" s="3"/>
      <c r="UNM26" s="3"/>
      <c r="UNN26" s="3"/>
      <c r="UNO26" s="3"/>
      <c r="UNP26" s="3"/>
      <c r="UNQ26" s="3"/>
      <c r="UNR26" s="3"/>
      <c r="UNS26" s="3"/>
      <c r="UNT26" s="3"/>
      <c r="UNU26" s="3"/>
      <c r="UNV26" s="3"/>
      <c r="UNW26" s="3"/>
      <c r="UNX26" s="3"/>
      <c r="UNY26" s="3"/>
      <c r="UNZ26" s="3"/>
      <c r="UOA26" s="3"/>
      <c r="UOB26" s="3"/>
      <c r="UOC26" s="3"/>
      <c r="UOD26" s="3"/>
      <c r="UOE26" s="3"/>
      <c r="UOF26" s="3"/>
      <c r="UOG26" s="3"/>
      <c r="UOH26" s="3"/>
      <c r="UOI26" s="3"/>
      <c r="UOJ26" s="3"/>
      <c r="UOK26" s="3"/>
      <c r="UOL26" s="3"/>
      <c r="UOM26" s="3"/>
      <c r="UON26" s="3"/>
      <c r="UOO26" s="3"/>
      <c r="UOP26" s="3"/>
      <c r="UOQ26" s="3"/>
      <c r="UOR26" s="3"/>
      <c r="UOS26" s="3"/>
      <c r="UOT26" s="3"/>
      <c r="UOU26" s="3"/>
      <c r="UOV26" s="3"/>
      <c r="UOW26" s="3"/>
      <c r="UOX26" s="3"/>
      <c r="UOY26" s="3"/>
      <c r="UOZ26" s="3"/>
      <c r="UPA26" s="3"/>
      <c r="UPB26" s="3"/>
      <c r="UPC26" s="3"/>
      <c r="UPD26" s="3"/>
      <c r="UPE26" s="3"/>
      <c r="UPF26" s="3"/>
      <c r="UPG26" s="3"/>
      <c r="UPH26" s="3"/>
      <c r="UPI26" s="3"/>
      <c r="UPJ26" s="3"/>
      <c r="UPK26" s="3"/>
      <c r="UPL26" s="3"/>
      <c r="UPM26" s="3"/>
      <c r="UPN26" s="3"/>
      <c r="UPO26" s="3"/>
      <c r="UPP26" s="3"/>
      <c r="UPQ26" s="3"/>
      <c r="UPR26" s="3"/>
      <c r="UPS26" s="3"/>
      <c r="UPT26" s="3"/>
      <c r="UPU26" s="3"/>
      <c r="UPV26" s="3"/>
      <c r="UPW26" s="3"/>
      <c r="UPX26" s="3"/>
      <c r="UPY26" s="3"/>
      <c r="UPZ26" s="3"/>
      <c r="UQA26" s="3"/>
      <c r="UQB26" s="3"/>
      <c r="UQC26" s="3"/>
      <c r="UQD26" s="3"/>
      <c r="UQE26" s="3"/>
      <c r="UQF26" s="3"/>
      <c r="UQG26" s="3"/>
      <c r="UQH26" s="3"/>
      <c r="UQI26" s="3"/>
      <c r="UQJ26" s="3"/>
      <c r="UQK26" s="3"/>
      <c r="UQL26" s="3"/>
      <c r="UQM26" s="3"/>
      <c r="UQN26" s="3"/>
      <c r="UQO26" s="3"/>
      <c r="UQP26" s="3"/>
      <c r="UQQ26" s="3"/>
      <c r="UQR26" s="3"/>
      <c r="UQS26" s="3"/>
      <c r="UQT26" s="3"/>
      <c r="UQU26" s="3"/>
      <c r="UQV26" s="3"/>
      <c r="UQW26" s="3"/>
      <c r="UQX26" s="3"/>
      <c r="UQY26" s="3"/>
      <c r="UQZ26" s="3"/>
      <c r="URA26" s="3"/>
      <c r="URB26" s="3"/>
      <c r="URC26" s="3"/>
      <c r="URD26" s="3"/>
      <c r="URE26" s="3"/>
      <c r="URF26" s="3"/>
      <c r="URG26" s="3"/>
      <c r="URH26" s="3"/>
      <c r="URI26" s="3"/>
      <c r="URJ26" s="3"/>
      <c r="URK26" s="3"/>
      <c r="URL26" s="3"/>
      <c r="URM26" s="3"/>
      <c r="URN26" s="3"/>
      <c r="URO26" s="3"/>
      <c r="URP26" s="3"/>
      <c r="URQ26" s="3"/>
      <c r="URR26" s="3"/>
      <c r="URS26" s="3"/>
      <c r="URT26" s="3"/>
      <c r="URU26" s="3"/>
      <c r="URV26" s="3"/>
      <c r="URW26" s="3"/>
      <c r="URX26" s="3"/>
      <c r="URY26" s="3"/>
      <c r="URZ26" s="3"/>
      <c r="USA26" s="3"/>
      <c r="USB26" s="3"/>
      <c r="USC26" s="3"/>
      <c r="USD26" s="3"/>
      <c r="USE26" s="3"/>
      <c r="USF26" s="3"/>
      <c r="USG26" s="3"/>
      <c r="USH26" s="3"/>
      <c r="USI26" s="3"/>
      <c r="USJ26" s="3"/>
      <c r="USK26" s="3"/>
      <c r="USL26" s="3"/>
      <c r="USM26" s="3"/>
      <c r="USN26" s="3"/>
      <c r="USO26" s="3"/>
      <c r="USP26" s="3"/>
      <c r="USQ26" s="3"/>
      <c r="USR26" s="3"/>
      <c r="USS26" s="3"/>
      <c r="UST26" s="3"/>
      <c r="USU26" s="3"/>
      <c r="USV26" s="3"/>
      <c r="USW26" s="3"/>
      <c r="USX26" s="3"/>
      <c r="USY26" s="3"/>
      <c r="USZ26" s="3"/>
      <c r="UTA26" s="3"/>
      <c r="UTB26" s="3"/>
      <c r="UTC26" s="3"/>
      <c r="UTD26" s="3"/>
      <c r="UTE26" s="3"/>
      <c r="UTF26" s="3"/>
      <c r="UTG26" s="3"/>
      <c r="UTH26" s="3"/>
      <c r="UTI26" s="3"/>
      <c r="UTJ26" s="3"/>
      <c r="UTK26" s="3"/>
      <c r="UTL26" s="3"/>
      <c r="UTM26" s="3"/>
      <c r="UTN26" s="3"/>
      <c r="UTO26" s="3"/>
      <c r="UTP26" s="3"/>
      <c r="UTQ26" s="3"/>
      <c r="UTR26" s="3"/>
      <c r="UTS26" s="3"/>
      <c r="UTT26" s="3"/>
      <c r="UTU26" s="3"/>
      <c r="UTV26" s="3"/>
      <c r="UTW26" s="3"/>
      <c r="UTX26" s="3"/>
      <c r="UTY26" s="3"/>
      <c r="UTZ26" s="3"/>
      <c r="UUA26" s="3"/>
      <c r="UUB26" s="3"/>
      <c r="UUC26" s="3"/>
      <c r="UUD26" s="3"/>
      <c r="UUE26" s="3"/>
      <c r="UUF26" s="3"/>
      <c r="UUG26" s="3"/>
      <c r="UUH26" s="3"/>
      <c r="UUI26" s="3"/>
      <c r="UUJ26" s="3"/>
      <c r="UUK26" s="3"/>
      <c r="UUL26" s="3"/>
      <c r="UUM26" s="3"/>
      <c r="UUN26" s="3"/>
      <c r="UUO26" s="3"/>
      <c r="UUP26" s="3"/>
      <c r="UUQ26" s="3"/>
      <c r="UUR26" s="3"/>
      <c r="UUS26" s="3"/>
      <c r="UUT26" s="3"/>
      <c r="UUU26" s="3"/>
      <c r="UUV26" s="3"/>
      <c r="UUW26" s="3"/>
      <c r="UUX26" s="3"/>
      <c r="UUY26" s="3"/>
      <c r="UUZ26" s="3"/>
      <c r="UVA26" s="3"/>
      <c r="UVB26" s="3"/>
      <c r="UVC26" s="3"/>
      <c r="UVD26" s="3"/>
      <c r="UVE26" s="3"/>
      <c r="UVF26" s="3"/>
      <c r="UVG26" s="3"/>
      <c r="UVH26" s="3"/>
      <c r="UVI26" s="3"/>
      <c r="UVJ26" s="3"/>
      <c r="UVK26" s="3"/>
      <c r="UVL26" s="3"/>
      <c r="UVM26" s="3"/>
      <c r="UVN26" s="3"/>
      <c r="UVO26" s="3"/>
      <c r="UVP26" s="3"/>
      <c r="UVQ26" s="3"/>
      <c r="UVR26" s="3"/>
      <c r="UVS26" s="3"/>
      <c r="UVT26" s="3"/>
      <c r="UVU26" s="3"/>
      <c r="UVV26" s="3"/>
      <c r="UVW26" s="3"/>
      <c r="UVX26" s="3"/>
      <c r="UVY26" s="3"/>
      <c r="UVZ26" s="3"/>
      <c r="UWA26" s="3"/>
      <c r="UWB26" s="3"/>
      <c r="UWC26" s="3"/>
      <c r="UWD26" s="3"/>
      <c r="UWE26" s="3"/>
      <c r="UWF26" s="3"/>
      <c r="UWG26" s="3"/>
      <c r="UWH26" s="3"/>
      <c r="UWI26" s="3"/>
      <c r="UWJ26" s="3"/>
      <c r="UWK26" s="3"/>
      <c r="UWL26" s="3"/>
      <c r="UWM26" s="3"/>
      <c r="UWN26" s="3"/>
      <c r="UWO26" s="3"/>
      <c r="UWP26" s="3"/>
      <c r="UWQ26" s="3"/>
      <c r="UWR26" s="3"/>
      <c r="UWS26" s="3"/>
      <c r="UWT26" s="3"/>
      <c r="UWU26" s="3"/>
      <c r="UWV26" s="3"/>
      <c r="UWW26" s="3"/>
      <c r="UWX26" s="3"/>
      <c r="UWY26" s="3"/>
      <c r="UWZ26" s="3"/>
      <c r="UXA26" s="3"/>
      <c r="UXB26" s="3"/>
      <c r="UXC26" s="3"/>
      <c r="UXD26" s="3"/>
      <c r="UXE26" s="3"/>
      <c r="UXF26" s="3"/>
      <c r="UXG26" s="3"/>
      <c r="UXH26" s="3"/>
      <c r="UXI26" s="3"/>
      <c r="UXJ26" s="3"/>
      <c r="UXK26" s="3"/>
      <c r="UXL26" s="3"/>
      <c r="UXM26" s="3"/>
      <c r="UXN26" s="3"/>
      <c r="UXO26" s="3"/>
      <c r="UXP26" s="3"/>
      <c r="UXQ26" s="3"/>
      <c r="UXR26" s="3"/>
      <c r="UXS26" s="3"/>
      <c r="UXT26" s="3"/>
      <c r="UXU26" s="3"/>
      <c r="UXV26" s="3"/>
      <c r="UXW26" s="3"/>
      <c r="UXX26" s="3"/>
      <c r="UXY26" s="3"/>
      <c r="UXZ26" s="3"/>
      <c r="UYA26" s="3"/>
      <c r="UYB26" s="3"/>
      <c r="UYC26" s="3"/>
      <c r="UYD26" s="3"/>
      <c r="UYE26" s="3"/>
      <c r="UYF26" s="3"/>
      <c r="UYG26" s="3"/>
      <c r="UYH26" s="3"/>
      <c r="UYI26" s="3"/>
      <c r="UYJ26" s="3"/>
      <c r="UYK26" s="3"/>
      <c r="UYL26" s="3"/>
      <c r="UYM26" s="3"/>
      <c r="UYN26" s="3"/>
      <c r="UYO26" s="3"/>
      <c r="UYP26" s="3"/>
      <c r="UYQ26" s="3"/>
      <c r="UYR26" s="3"/>
      <c r="UYS26" s="3"/>
      <c r="UYT26" s="3"/>
      <c r="UYU26" s="3"/>
      <c r="UYV26" s="3"/>
      <c r="UYW26" s="3"/>
      <c r="UYX26" s="3"/>
      <c r="UYY26" s="3"/>
      <c r="UYZ26" s="3"/>
      <c r="UZA26" s="3"/>
      <c r="UZB26" s="3"/>
      <c r="UZC26" s="3"/>
      <c r="UZD26" s="3"/>
      <c r="UZE26" s="3"/>
      <c r="UZF26" s="3"/>
      <c r="UZG26" s="3"/>
      <c r="UZH26" s="3"/>
      <c r="UZI26" s="3"/>
      <c r="UZJ26" s="3"/>
      <c r="UZK26" s="3"/>
      <c r="UZL26" s="3"/>
      <c r="UZM26" s="3"/>
      <c r="UZN26" s="3"/>
      <c r="UZO26" s="3"/>
      <c r="UZP26" s="3"/>
      <c r="UZQ26" s="3"/>
      <c r="UZR26" s="3"/>
      <c r="UZS26" s="3"/>
      <c r="UZT26" s="3"/>
      <c r="UZU26" s="3"/>
      <c r="UZV26" s="3"/>
      <c r="UZW26" s="3"/>
      <c r="UZX26" s="3"/>
      <c r="UZY26" s="3"/>
      <c r="UZZ26" s="3"/>
      <c r="VAA26" s="3"/>
      <c r="VAB26" s="3"/>
      <c r="VAC26" s="3"/>
      <c r="VAD26" s="3"/>
      <c r="VAE26" s="3"/>
      <c r="VAF26" s="3"/>
      <c r="VAG26" s="3"/>
      <c r="VAH26" s="3"/>
      <c r="VAI26" s="3"/>
      <c r="VAJ26" s="3"/>
      <c r="VAK26" s="3"/>
      <c r="VAL26" s="3"/>
      <c r="VAM26" s="3"/>
      <c r="VAN26" s="3"/>
      <c r="VAO26" s="3"/>
      <c r="VAP26" s="3"/>
      <c r="VAQ26" s="3"/>
      <c r="VAR26" s="3"/>
      <c r="VAS26" s="3"/>
      <c r="VAT26" s="3"/>
      <c r="VAU26" s="3"/>
      <c r="VAV26" s="3"/>
      <c r="VAW26" s="3"/>
      <c r="VAX26" s="3"/>
      <c r="VAY26" s="3"/>
      <c r="VAZ26" s="3"/>
      <c r="VBA26" s="3"/>
      <c r="VBB26" s="3"/>
      <c r="VBC26" s="3"/>
      <c r="VBD26" s="3"/>
      <c r="VBE26" s="3"/>
      <c r="VBF26" s="3"/>
      <c r="VBG26" s="3"/>
      <c r="VBH26" s="3"/>
      <c r="VBI26" s="3"/>
      <c r="VBJ26" s="3"/>
      <c r="VBK26" s="3"/>
      <c r="VBL26" s="3"/>
      <c r="VBM26" s="3"/>
      <c r="VBN26" s="3"/>
      <c r="VBO26" s="3"/>
      <c r="VBP26" s="3"/>
      <c r="VBQ26" s="3"/>
      <c r="VBR26" s="3"/>
      <c r="VBS26" s="3"/>
      <c r="VBT26" s="3"/>
      <c r="VBU26" s="3"/>
      <c r="VBV26" s="3"/>
      <c r="VBW26" s="3"/>
      <c r="VBX26" s="3"/>
      <c r="VBY26" s="3"/>
      <c r="VBZ26" s="3"/>
      <c r="VCA26" s="3"/>
      <c r="VCB26" s="3"/>
      <c r="VCC26" s="3"/>
      <c r="VCD26" s="3"/>
      <c r="VCE26" s="3"/>
      <c r="VCF26" s="3"/>
      <c r="VCG26" s="3"/>
      <c r="VCH26" s="3"/>
      <c r="VCI26" s="3"/>
      <c r="VCJ26" s="3"/>
      <c r="VCK26" s="3"/>
      <c r="VCL26" s="3"/>
      <c r="VCM26" s="3"/>
      <c r="VCN26" s="3"/>
      <c r="VCO26" s="3"/>
      <c r="VCP26" s="3"/>
      <c r="VCQ26" s="3"/>
      <c r="VCR26" s="3"/>
      <c r="VCS26" s="3"/>
      <c r="VCT26" s="3"/>
      <c r="VCU26" s="3"/>
      <c r="VCV26" s="3"/>
      <c r="VCW26" s="3"/>
      <c r="VCX26" s="3"/>
      <c r="VCY26" s="3"/>
      <c r="VCZ26" s="3"/>
      <c r="VDA26" s="3"/>
      <c r="VDB26" s="3"/>
      <c r="VDC26" s="3"/>
      <c r="VDD26" s="3"/>
      <c r="VDE26" s="3"/>
      <c r="VDF26" s="3"/>
      <c r="VDG26" s="3"/>
      <c r="VDH26" s="3"/>
      <c r="VDI26" s="3"/>
      <c r="VDJ26" s="3"/>
      <c r="VDK26" s="3"/>
      <c r="VDL26" s="3"/>
      <c r="VDM26" s="3"/>
      <c r="VDN26" s="3"/>
      <c r="VDO26" s="3"/>
      <c r="VDP26" s="3"/>
      <c r="VDQ26" s="3"/>
      <c r="VDR26" s="3"/>
      <c r="VDS26" s="3"/>
      <c r="VDT26" s="3"/>
      <c r="VDU26" s="3"/>
      <c r="VDV26" s="3"/>
      <c r="VDW26" s="3"/>
      <c r="VDX26" s="3"/>
      <c r="VDY26" s="3"/>
      <c r="VDZ26" s="3"/>
      <c r="VEA26" s="3"/>
      <c r="VEB26" s="3"/>
      <c r="VEC26" s="3"/>
      <c r="VED26" s="3"/>
      <c r="VEE26" s="3"/>
      <c r="VEF26" s="3"/>
      <c r="VEG26" s="3"/>
      <c r="VEH26" s="3"/>
      <c r="VEI26" s="3"/>
      <c r="VEJ26" s="3"/>
      <c r="VEK26" s="3"/>
      <c r="VEL26" s="3"/>
      <c r="VEM26" s="3"/>
      <c r="VEN26" s="3"/>
      <c r="VEO26" s="3"/>
      <c r="VEP26" s="3"/>
      <c r="VEQ26" s="3"/>
      <c r="VER26" s="3"/>
      <c r="VES26" s="3"/>
      <c r="VET26" s="3"/>
      <c r="VEU26" s="3"/>
      <c r="VEV26" s="3"/>
      <c r="VEW26" s="3"/>
      <c r="VEX26" s="3"/>
      <c r="VEY26" s="3"/>
      <c r="VEZ26" s="3"/>
      <c r="VFA26" s="3"/>
      <c r="VFB26" s="3"/>
      <c r="VFC26" s="3"/>
      <c r="VFD26" s="3"/>
      <c r="VFE26" s="3"/>
      <c r="VFF26" s="3"/>
      <c r="VFG26" s="3"/>
      <c r="VFH26" s="3"/>
      <c r="VFI26" s="3"/>
      <c r="VFJ26" s="3"/>
      <c r="VFK26" s="3"/>
      <c r="VFL26" s="3"/>
      <c r="VFM26" s="3"/>
      <c r="VFN26" s="3"/>
      <c r="VFO26" s="3"/>
      <c r="VFP26" s="3"/>
      <c r="VFQ26" s="3"/>
      <c r="VFR26" s="3"/>
      <c r="VFS26" s="3"/>
      <c r="VFT26" s="3"/>
      <c r="VFU26" s="3"/>
      <c r="VFV26" s="3"/>
      <c r="VFW26" s="3"/>
      <c r="VFX26" s="3"/>
      <c r="VFY26" s="3"/>
      <c r="VFZ26" s="3"/>
      <c r="VGA26" s="3"/>
      <c r="VGB26" s="3"/>
      <c r="VGC26" s="3"/>
      <c r="VGD26" s="3"/>
      <c r="VGE26" s="3"/>
      <c r="VGF26" s="3"/>
      <c r="VGG26" s="3"/>
      <c r="VGH26" s="3"/>
      <c r="VGI26" s="3"/>
      <c r="VGJ26" s="3"/>
      <c r="VGK26" s="3"/>
      <c r="VGL26" s="3"/>
      <c r="VGM26" s="3"/>
      <c r="VGN26" s="3"/>
      <c r="VGO26" s="3"/>
      <c r="VGP26" s="3"/>
      <c r="VGQ26" s="3"/>
      <c r="VGR26" s="3"/>
      <c r="VGS26" s="3"/>
      <c r="VGT26" s="3"/>
      <c r="VGU26" s="3"/>
      <c r="VGV26" s="3"/>
      <c r="VGW26" s="3"/>
      <c r="VGX26" s="3"/>
      <c r="VGY26" s="3"/>
      <c r="VGZ26" s="3"/>
      <c r="VHA26" s="3"/>
      <c r="VHB26" s="3"/>
      <c r="VHC26" s="3"/>
      <c r="VHD26" s="3"/>
      <c r="VHE26" s="3"/>
      <c r="VHF26" s="3"/>
      <c r="VHG26" s="3"/>
      <c r="VHH26" s="3"/>
      <c r="VHI26" s="3"/>
      <c r="VHJ26" s="3"/>
      <c r="VHK26" s="3"/>
      <c r="VHL26" s="3"/>
      <c r="VHM26" s="3"/>
      <c r="VHN26" s="3"/>
      <c r="VHO26" s="3"/>
      <c r="VHP26" s="3"/>
      <c r="VHQ26" s="3"/>
      <c r="VHR26" s="3"/>
      <c r="VHS26" s="3"/>
      <c r="VHT26" s="3"/>
      <c r="VHU26" s="3"/>
      <c r="VHV26" s="3"/>
      <c r="VHW26" s="3"/>
      <c r="VHX26" s="3"/>
      <c r="VHY26" s="3"/>
      <c r="VHZ26" s="3"/>
      <c r="VIA26" s="3"/>
      <c r="VIB26" s="3"/>
      <c r="VIC26" s="3"/>
      <c r="VID26" s="3"/>
      <c r="VIE26" s="3"/>
      <c r="VIF26" s="3"/>
      <c r="VIG26" s="3"/>
      <c r="VIH26" s="3"/>
      <c r="VII26" s="3"/>
      <c r="VIJ26" s="3"/>
      <c r="VIK26" s="3"/>
      <c r="VIL26" s="3"/>
      <c r="VIM26" s="3"/>
      <c r="VIN26" s="3"/>
      <c r="VIO26" s="3"/>
      <c r="VIP26" s="3"/>
      <c r="VIQ26" s="3"/>
      <c r="VIR26" s="3"/>
      <c r="VIS26" s="3"/>
      <c r="VIT26" s="3"/>
      <c r="VIU26" s="3"/>
      <c r="VIV26" s="3"/>
      <c r="VIW26" s="3"/>
      <c r="VIX26" s="3"/>
      <c r="VIY26" s="3"/>
      <c r="VIZ26" s="3"/>
      <c r="VJA26" s="3"/>
      <c r="VJB26" s="3"/>
      <c r="VJC26" s="3"/>
      <c r="VJD26" s="3"/>
      <c r="VJE26" s="3"/>
      <c r="VJF26" s="3"/>
      <c r="VJG26" s="3"/>
      <c r="VJH26" s="3"/>
      <c r="VJI26" s="3"/>
      <c r="VJJ26" s="3"/>
      <c r="VJK26" s="3"/>
      <c r="VJL26" s="3"/>
      <c r="VJM26" s="3"/>
      <c r="VJN26" s="3"/>
      <c r="VJO26" s="3"/>
      <c r="VJP26" s="3"/>
      <c r="VJQ26" s="3"/>
      <c r="VJR26" s="3"/>
      <c r="VJS26" s="3"/>
      <c r="VJT26" s="3"/>
      <c r="VJU26" s="3"/>
      <c r="VJV26" s="3"/>
      <c r="VJW26" s="3"/>
      <c r="VJX26" s="3"/>
      <c r="VJY26" s="3"/>
      <c r="VJZ26" s="3"/>
      <c r="VKA26" s="3"/>
      <c r="VKB26" s="3"/>
      <c r="VKC26" s="3"/>
      <c r="VKD26" s="3"/>
      <c r="VKE26" s="3"/>
      <c r="VKF26" s="3"/>
      <c r="VKG26" s="3"/>
      <c r="VKH26" s="3"/>
      <c r="VKI26" s="3"/>
      <c r="VKJ26" s="3"/>
      <c r="VKK26" s="3"/>
      <c r="VKL26" s="3"/>
      <c r="VKM26" s="3"/>
      <c r="VKN26" s="3"/>
      <c r="VKO26" s="3"/>
      <c r="VKP26" s="3"/>
      <c r="VKQ26" s="3"/>
      <c r="VKR26" s="3"/>
      <c r="VKS26" s="3"/>
      <c r="VKT26" s="3"/>
      <c r="VKU26" s="3"/>
      <c r="VKV26" s="3"/>
      <c r="VKW26" s="3"/>
      <c r="VKX26" s="3"/>
      <c r="VKY26" s="3"/>
      <c r="VKZ26" s="3"/>
      <c r="VLA26" s="3"/>
      <c r="VLB26" s="3"/>
      <c r="VLC26" s="3"/>
      <c r="VLD26" s="3"/>
      <c r="VLE26" s="3"/>
      <c r="VLF26" s="3"/>
      <c r="VLG26" s="3"/>
      <c r="VLH26" s="3"/>
      <c r="VLI26" s="3"/>
      <c r="VLJ26" s="3"/>
      <c r="VLK26" s="3"/>
      <c r="VLL26" s="3"/>
      <c r="VLM26" s="3"/>
      <c r="VLN26" s="3"/>
      <c r="VLO26" s="3"/>
      <c r="VLP26" s="3"/>
      <c r="VLQ26" s="3"/>
      <c r="VLR26" s="3"/>
      <c r="VLS26" s="3"/>
      <c r="VLT26" s="3"/>
      <c r="VLU26" s="3"/>
      <c r="VLV26" s="3"/>
      <c r="VLW26" s="3"/>
      <c r="VLX26" s="3"/>
      <c r="VLY26" s="3"/>
      <c r="VLZ26" s="3"/>
      <c r="VMA26" s="3"/>
      <c r="VMB26" s="3"/>
      <c r="VMC26" s="3"/>
      <c r="VMD26" s="3"/>
      <c r="VME26" s="3"/>
      <c r="VMF26" s="3"/>
      <c r="VMG26" s="3"/>
      <c r="VMH26" s="3"/>
      <c r="VMI26" s="3"/>
      <c r="VMJ26" s="3"/>
      <c r="VMK26" s="3"/>
      <c r="VML26" s="3"/>
      <c r="VMM26" s="3"/>
      <c r="VMN26" s="3"/>
      <c r="VMO26" s="3"/>
      <c r="VMP26" s="3"/>
      <c r="VMQ26" s="3"/>
      <c r="VMR26" s="3"/>
      <c r="VMS26" s="3"/>
      <c r="VMT26" s="3"/>
      <c r="VMU26" s="3"/>
      <c r="VMV26" s="3"/>
      <c r="VMW26" s="3"/>
      <c r="VMX26" s="3"/>
      <c r="VMY26" s="3"/>
      <c r="VMZ26" s="3"/>
      <c r="VNA26" s="3"/>
      <c r="VNB26" s="3"/>
      <c r="VNC26" s="3"/>
      <c r="VND26" s="3"/>
      <c r="VNE26" s="3"/>
      <c r="VNF26" s="3"/>
      <c r="VNG26" s="3"/>
      <c r="VNH26" s="3"/>
      <c r="VNI26" s="3"/>
      <c r="VNJ26" s="3"/>
      <c r="VNK26" s="3"/>
      <c r="VNL26" s="3"/>
      <c r="VNM26" s="3"/>
      <c r="VNN26" s="3"/>
      <c r="VNO26" s="3"/>
      <c r="VNP26" s="3"/>
      <c r="VNQ26" s="3"/>
      <c r="VNR26" s="3"/>
      <c r="VNS26" s="3"/>
      <c r="VNT26" s="3"/>
      <c r="VNU26" s="3"/>
      <c r="VNV26" s="3"/>
      <c r="VNW26" s="3"/>
      <c r="VNX26" s="3"/>
      <c r="VNY26" s="3"/>
      <c r="VNZ26" s="3"/>
      <c r="VOA26" s="3"/>
      <c r="VOB26" s="3"/>
      <c r="VOC26" s="3"/>
      <c r="VOD26" s="3"/>
      <c r="VOE26" s="3"/>
      <c r="VOF26" s="3"/>
      <c r="VOG26" s="3"/>
      <c r="VOH26" s="3"/>
      <c r="VOI26" s="3"/>
      <c r="VOJ26" s="3"/>
      <c r="VOK26" s="3"/>
      <c r="VOL26" s="3"/>
      <c r="VOM26" s="3"/>
      <c r="VON26" s="3"/>
      <c r="VOO26" s="3"/>
      <c r="VOP26" s="3"/>
      <c r="VOQ26" s="3"/>
      <c r="VOR26" s="3"/>
      <c r="VOS26" s="3"/>
      <c r="VOT26" s="3"/>
      <c r="VOU26" s="3"/>
      <c r="VOV26" s="3"/>
      <c r="VOW26" s="3"/>
      <c r="VOX26" s="3"/>
      <c r="VOY26" s="3"/>
      <c r="VOZ26" s="3"/>
      <c r="VPA26" s="3"/>
      <c r="VPB26" s="3"/>
      <c r="VPC26" s="3"/>
      <c r="VPD26" s="3"/>
      <c r="VPE26" s="3"/>
      <c r="VPF26" s="3"/>
      <c r="VPG26" s="3"/>
      <c r="VPH26" s="3"/>
      <c r="VPI26" s="3"/>
      <c r="VPJ26" s="3"/>
      <c r="VPK26" s="3"/>
      <c r="VPL26" s="3"/>
      <c r="VPM26" s="3"/>
      <c r="VPN26" s="3"/>
      <c r="VPO26" s="3"/>
      <c r="VPP26" s="3"/>
      <c r="VPQ26" s="3"/>
      <c r="VPR26" s="3"/>
      <c r="VPS26" s="3"/>
      <c r="VPT26" s="3"/>
      <c r="VPU26" s="3"/>
      <c r="VPV26" s="3"/>
      <c r="VPW26" s="3"/>
      <c r="VPX26" s="3"/>
      <c r="VPY26" s="3"/>
      <c r="VPZ26" s="3"/>
      <c r="VQA26" s="3"/>
      <c r="VQB26" s="3"/>
      <c r="VQC26" s="3"/>
      <c r="VQD26" s="3"/>
      <c r="VQE26" s="3"/>
      <c r="VQF26" s="3"/>
      <c r="VQG26" s="3"/>
      <c r="VQH26" s="3"/>
      <c r="VQI26" s="3"/>
      <c r="VQJ26" s="3"/>
      <c r="VQK26" s="3"/>
      <c r="VQL26" s="3"/>
      <c r="VQM26" s="3"/>
      <c r="VQN26" s="3"/>
      <c r="VQO26" s="3"/>
      <c r="VQP26" s="3"/>
      <c r="VQQ26" s="3"/>
      <c r="VQR26" s="3"/>
      <c r="VQS26" s="3"/>
      <c r="VQT26" s="3"/>
      <c r="VQU26" s="3"/>
      <c r="VQV26" s="3"/>
      <c r="VQW26" s="3"/>
      <c r="VQX26" s="3"/>
      <c r="VQY26" s="3"/>
      <c r="VQZ26" s="3"/>
      <c r="VRA26" s="3"/>
      <c r="VRB26" s="3"/>
      <c r="VRC26" s="3"/>
      <c r="VRD26" s="3"/>
      <c r="VRE26" s="3"/>
      <c r="VRF26" s="3"/>
      <c r="VRG26" s="3"/>
      <c r="VRH26" s="3"/>
      <c r="VRI26" s="3"/>
      <c r="VRJ26" s="3"/>
      <c r="VRK26" s="3"/>
      <c r="VRL26" s="3"/>
      <c r="VRM26" s="3"/>
      <c r="VRN26" s="3"/>
      <c r="VRO26" s="3"/>
      <c r="VRP26" s="3"/>
      <c r="VRQ26" s="3"/>
      <c r="VRR26" s="3"/>
      <c r="VRS26" s="3"/>
      <c r="VRT26" s="3"/>
      <c r="VRU26" s="3"/>
      <c r="VRV26" s="3"/>
      <c r="VRW26" s="3"/>
      <c r="VRX26" s="3"/>
      <c r="VRY26" s="3"/>
      <c r="VRZ26" s="3"/>
      <c r="VSA26" s="3"/>
      <c r="VSB26" s="3"/>
      <c r="VSC26" s="3"/>
      <c r="VSD26" s="3"/>
      <c r="VSE26" s="3"/>
      <c r="VSF26" s="3"/>
      <c r="VSG26" s="3"/>
      <c r="VSH26" s="3"/>
      <c r="VSI26" s="3"/>
      <c r="VSJ26" s="3"/>
      <c r="VSK26" s="3"/>
      <c r="VSL26" s="3"/>
      <c r="VSM26" s="3"/>
      <c r="VSN26" s="3"/>
      <c r="VSO26" s="3"/>
      <c r="VSP26" s="3"/>
      <c r="VSQ26" s="3"/>
      <c r="VSR26" s="3"/>
      <c r="VSS26" s="3"/>
      <c r="VST26" s="3"/>
      <c r="VSU26" s="3"/>
      <c r="VSV26" s="3"/>
      <c r="VSW26" s="3"/>
      <c r="VSX26" s="3"/>
      <c r="VSY26" s="3"/>
      <c r="VSZ26" s="3"/>
      <c r="VTA26" s="3"/>
      <c r="VTB26" s="3"/>
      <c r="VTC26" s="3"/>
      <c r="VTD26" s="3"/>
      <c r="VTE26" s="3"/>
      <c r="VTF26" s="3"/>
      <c r="VTG26" s="3"/>
      <c r="VTH26" s="3"/>
      <c r="VTI26" s="3"/>
      <c r="VTJ26" s="3"/>
      <c r="VTK26" s="3"/>
      <c r="VTL26" s="3"/>
      <c r="VTM26" s="3"/>
      <c r="VTN26" s="3"/>
      <c r="VTO26" s="3"/>
      <c r="VTP26" s="3"/>
      <c r="VTQ26" s="3"/>
      <c r="VTR26" s="3"/>
      <c r="VTS26" s="3"/>
      <c r="VTT26" s="3"/>
      <c r="VTU26" s="3"/>
      <c r="VTV26" s="3"/>
      <c r="VTW26" s="3"/>
      <c r="VTX26" s="3"/>
      <c r="VTY26" s="3"/>
      <c r="VTZ26" s="3"/>
      <c r="VUA26" s="3"/>
      <c r="VUB26" s="3"/>
      <c r="VUC26" s="3"/>
      <c r="VUD26" s="3"/>
      <c r="VUE26" s="3"/>
      <c r="VUF26" s="3"/>
      <c r="VUG26" s="3"/>
      <c r="VUH26" s="3"/>
      <c r="VUI26" s="3"/>
      <c r="VUJ26" s="3"/>
      <c r="VUK26" s="3"/>
      <c r="VUL26" s="3"/>
      <c r="VUM26" s="3"/>
      <c r="VUN26" s="3"/>
      <c r="VUO26" s="3"/>
      <c r="VUP26" s="3"/>
      <c r="VUQ26" s="3"/>
      <c r="VUR26" s="3"/>
      <c r="VUS26" s="3"/>
      <c r="VUT26" s="3"/>
      <c r="VUU26" s="3"/>
      <c r="VUV26" s="3"/>
      <c r="VUW26" s="3"/>
      <c r="VUX26" s="3"/>
      <c r="VUY26" s="3"/>
      <c r="VUZ26" s="3"/>
      <c r="VVA26" s="3"/>
      <c r="VVB26" s="3"/>
      <c r="VVC26" s="3"/>
      <c r="VVD26" s="3"/>
      <c r="VVE26" s="3"/>
      <c r="VVF26" s="3"/>
      <c r="VVG26" s="3"/>
      <c r="VVH26" s="3"/>
      <c r="VVI26" s="3"/>
      <c r="VVJ26" s="3"/>
      <c r="VVK26" s="3"/>
      <c r="VVL26" s="3"/>
      <c r="VVM26" s="3"/>
      <c r="VVN26" s="3"/>
      <c r="VVO26" s="3"/>
      <c r="VVP26" s="3"/>
      <c r="VVQ26" s="3"/>
      <c r="VVR26" s="3"/>
      <c r="VVS26" s="3"/>
      <c r="VVT26" s="3"/>
      <c r="VVU26" s="3"/>
      <c r="VVV26" s="3"/>
      <c r="VVW26" s="3"/>
      <c r="VVX26" s="3"/>
      <c r="VVY26" s="3"/>
      <c r="VVZ26" s="3"/>
      <c r="VWA26" s="3"/>
      <c r="VWB26" s="3"/>
      <c r="VWC26" s="3"/>
      <c r="VWD26" s="3"/>
      <c r="VWE26" s="3"/>
      <c r="VWF26" s="3"/>
      <c r="VWG26" s="3"/>
      <c r="VWH26" s="3"/>
      <c r="VWI26" s="3"/>
      <c r="VWJ26" s="3"/>
      <c r="VWK26" s="3"/>
      <c r="VWL26" s="3"/>
      <c r="VWM26" s="3"/>
      <c r="VWN26" s="3"/>
      <c r="VWO26" s="3"/>
      <c r="VWP26" s="3"/>
      <c r="VWQ26" s="3"/>
      <c r="VWR26" s="3"/>
      <c r="VWS26" s="3"/>
      <c r="VWT26" s="3"/>
      <c r="VWU26" s="3"/>
      <c r="VWV26" s="3"/>
      <c r="VWW26" s="3"/>
      <c r="VWX26" s="3"/>
      <c r="VWY26" s="3"/>
      <c r="VWZ26" s="3"/>
      <c r="VXA26" s="3"/>
      <c r="VXB26" s="3"/>
      <c r="VXC26" s="3"/>
      <c r="VXD26" s="3"/>
      <c r="VXE26" s="3"/>
      <c r="VXF26" s="3"/>
      <c r="VXG26" s="3"/>
      <c r="VXH26" s="3"/>
      <c r="VXI26" s="3"/>
      <c r="VXJ26" s="3"/>
      <c r="VXK26" s="3"/>
      <c r="VXL26" s="3"/>
      <c r="VXM26" s="3"/>
      <c r="VXN26" s="3"/>
      <c r="VXO26" s="3"/>
      <c r="VXP26" s="3"/>
      <c r="VXQ26" s="3"/>
      <c r="VXR26" s="3"/>
      <c r="VXS26" s="3"/>
      <c r="VXT26" s="3"/>
      <c r="VXU26" s="3"/>
      <c r="VXV26" s="3"/>
      <c r="VXW26" s="3"/>
      <c r="VXX26" s="3"/>
      <c r="VXY26" s="3"/>
      <c r="VXZ26" s="3"/>
      <c r="VYA26" s="3"/>
      <c r="VYB26" s="3"/>
      <c r="VYC26" s="3"/>
      <c r="VYD26" s="3"/>
      <c r="VYE26" s="3"/>
      <c r="VYF26" s="3"/>
      <c r="VYG26" s="3"/>
      <c r="VYH26" s="3"/>
      <c r="VYI26" s="3"/>
      <c r="VYJ26" s="3"/>
      <c r="VYK26" s="3"/>
      <c r="VYL26" s="3"/>
      <c r="VYM26" s="3"/>
      <c r="VYN26" s="3"/>
      <c r="VYO26" s="3"/>
      <c r="VYP26" s="3"/>
      <c r="VYQ26" s="3"/>
      <c r="VYR26" s="3"/>
      <c r="VYS26" s="3"/>
      <c r="VYT26" s="3"/>
      <c r="VYU26" s="3"/>
      <c r="VYV26" s="3"/>
      <c r="VYW26" s="3"/>
      <c r="VYX26" s="3"/>
      <c r="VYY26" s="3"/>
      <c r="VYZ26" s="3"/>
      <c r="VZA26" s="3"/>
      <c r="VZB26" s="3"/>
      <c r="VZC26" s="3"/>
      <c r="VZD26" s="3"/>
      <c r="VZE26" s="3"/>
      <c r="VZF26" s="3"/>
      <c r="VZG26" s="3"/>
      <c r="VZH26" s="3"/>
      <c r="VZI26" s="3"/>
      <c r="VZJ26" s="3"/>
      <c r="VZK26" s="3"/>
      <c r="VZL26" s="3"/>
      <c r="VZM26" s="3"/>
      <c r="VZN26" s="3"/>
      <c r="VZO26" s="3"/>
      <c r="VZP26" s="3"/>
      <c r="VZQ26" s="3"/>
      <c r="VZR26" s="3"/>
      <c r="VZS26" s="3"/>
      <c r="VZT26" s="3"/>
      <c r="VZU26" s="3"/>
      <c r="VZV26" s="3"/>
      <c r="VZW26" s="3"/>
      <c r="VZX26" s="3"/>
      <c r="VZY26" s="3"/>
      <c r="VZZ26" s="3"/>
      <c r="WAA26" s="3"/>
      <c r="WAB26" s="3"/>
      <c r="WAC26" s="3"/>
      <c r="WAD26" s="3"/>
      <c r="WAE26" s="3"/>
      <c r="WAF26" s="3"/>
      <c r="WAG26" s="3"/>
      <c r="WAH26" s="3"/>
      <c r="WAI26" s="3"/>
      <c r="WAJ26" s="3"/>
      <c r="WAK26" s="3"/>
      <c r="WAL26" s="3"/>
      <c r="WAM26" s="3"/>
      <c r="WAN26" s="3"/>
      <c r="WAO26" s="3"/>
      <c r="WAP26" s="3"/>
      <c r="WAQ26" s="3"/>
      <c r="WAR26" s="3"/>
      <c r="WAS26" s="3"/>
      <c r="WAT26" s="3"/>
      <c r="WAU26" s="3"/>
      <c r="WAV26" s="3"/>
      <c r="WAW26" s="3"/>
      <c r="WAX26" s="3"/>
      <c r="WAY26" s="3"/>
      <c r="WAZ26" s="3"/>
      <c r="WBA26" s="3"/>
      <c r="WBB26" s="3"/>
      <c r="WBC26" s="3"/>
      <c r="WBD26" s="3"/>
      <c r="WBE26" s="3"/>
      <c r="WBF26" s="3"/>
      <c r="WBG26" s="3"/>
      <c r="WBH26" s="3"/>
      <c r="WBI26" s="3"/>
      <c r="WBJ26" s="3"/>
      <c r="WBK26" s="3"/>
      <c r="WBL26" s="3"/>
      <c r="WBM26" s="3"/>
      <c r="WBN26" s="3"/>
      <c r="WBO26" s="3"/>
      <c r="WBP26" s="3"/>
      <c r="WBQ26" s="3"/>
      <c r="WBR26" s="3"/>
      <c r="WBS26" s="3"/>
      <c r="WBT26" s="3"/>
      <c r="WBU26" s="3"/>
      <c r="WBV26" s="3"/>
      <c r="WBW26" s="3"/>
      <c r="WBX26" s="3"/>
      <c r="WBY26" s="3"/>
      <c r="WBZ26" s="3"/>
      <c r="WCA26" s="3"/>
      <c r="WCB26" s="3"/>
      <c r="WCC26" s="3"/>
      <c r="WCD26" s="3"/>
      <c r="WCE26" s="3"/>
      <c r="WCF26" s="3"/>
      <c r="WCG26" s="3"/>
      <c r="WCH26" s="3"/>
      <c r="WCI26" s="3"/>
      <c r="WCJ26" s="3"/>
      <c r="WCK26" s="3"/>
      <c r="WCL26" s="3"/>
      <c r="WCM26" s="3"/>
      <c r="WCN26" s="3"/>
      <c r="WCO26" s="3"/>
      <c r="WCP26" s="3"/>
      <c r="WCQ26" s="3"/>
      <c r="WCR26" s="3"/>
      <c r="WCS26" s="3"/>
      <c r="WCT26" s="3"/>
      <c r="WCU26" s="3"/>
      <c r="WCV26" s="3"/>
      <c r="WCW26" s="3"/>
      <c r="WCX26" s="3"/>
      <c r="WCY26" s="3"/>
      <c r="WCZ26" s="3"/>
      <c r="WDA26" s="3"/>
      <c r="WDB26" s="3"/>
      <c r="WDC26" s="3"/>
      <c r="WDD26" s="3"/>
      <c r="WDE26" s="3"/>
      <c r="WDF26" s="3"/>
      <c r="WDG26" s="3"/>
      <c r="WDH26" s="3"/>
      <c r="WDI26" s="3"/>
      <c r="WDJ26" s="3"/>
      <c r="WDK26" s="3"/>
      <c r="WDL26" s="3"/>
      <c r="WDM26" s="3"/>
      <c r="WDN26" s="3"/>
      <c r="WDO26" s="3"/>
      <c r="WDP26" s="3"/>
      <c r="WDQ26" s="3"/>
      <c r="WDR26" s="3"/>
      <c r="WDS26" s="3"/>
      <c r="WDT26" s="3"/>
      <c r="WDU26" s="3"/>
      <c r="WDV26" s="3"/>
      <c r="WDW26" s="3"/>
      <c r="WDX26" s="3"/>
      <c r="WDY26" s="3"/>
      <c r="WDZ26" s="3"/>
      <c r="WEA26" s="3"/>
      <c r="WEB26" s="3"/>
      <c r="WEC26" s="3"/>
      <c r="WED26" s="3"/>
      <c r="WEE26" s="3"/>
      <c r="WEF26" s="3"/>
      <c r="WEG26" s="3"/>
      <c r="WEH26" s="3"/>
      <c r="WEI26" s="3"/>
      <c r="WEJ26" s="3"/>
      <c r="WEK26" s="3"/>
      <c r="WEL26" s="3"/>
      <c r="WEM26" s="3"/>
      <c r="WEN26" s="3"/>
      <c r="WEO26" s="3"/>
      <c r="WEP26" s="3"/>
      <c r="WEQ26" s="3"/>
      <c r="WER26" s="3"/>
      <c r="WES26" s="3"/>
      <c r="WET26" s="3"/>
      <c r="WEU26" s="3"/>
      <c r="WEV26" s="3"/>
      <c r="WEW26" s="3"/>
      <c r="WEX26" s="3"/>
      <c r="WEY26" s="3"/>
      <c r="WEZ26" s="3"/>
      <c r="WFA26" s="3"/>
      <c r="WFB26" s="3"/>
      <c r="WFC26" s="3"/>
      <c r="WFD26" s="3"/>
      <c r="WFE26" s="3"/>
      <c r="WFF26" s="3"/>
      <c r="WFG26" s="3"/>
      <c r="WFH26" s="3"/>
      <c r="WFI26" s="3"/>
      <c r="WFJ26" s="3"/>
      <c r="WFK26" s="3"/>
      <c r="WFL26" s="3"/>
      <c r="WFM26" s="3"/>
      <c r="WFN26" s="3"/>
      <c r="WFO26" s="3"/>
      <c r="WFP26" s="3"/>
      <c r="WFQ26" s="3"/>
      <c r="WFR26" s="3"/>
      <c r="WFS26" s="3"/>
      <c r="WFT26" s="3"/>
      <c r="WFU26" s="3"/>
      <c r="WFV26" s="3"/>
      <c r="WFW26" s="3"/>
      <c r="WFX26" s="3"/>
      <c r="WFY26" s="3"/>
      <c r="WFZ26" s="3"/>
      <c r="WGA26" s="3"/>
      <c r="WGB26" s="3"/>
      <c r="WGC26" s="3"/>
      <c r="WGD26" s="3"/>
      <c r="WGE26" s="3"/>
      <c r="WGF26" s="3"/>
      <c r="WGG26" s="3"/>
      <c r="WGH26" s="3"/>
      <c r="WGI26" s="3"/>
      <c r="WGJ26" s="3"/>
      <c r="WGK26" s="3"/>
      <c r="WGL26" s="3"/>
      <c r="WGM26" s="3"/>
      <c r="WGN26" s="3"/>
      <c r="WGO26" s="3"/>
      <c r="WGP26" s="3"/>
      <c r="WGQ26" s="3"/>
      <c r="WGR26" s="3"/>
      <c r="WGS26" s="3"/>
      <c r="WGT26" s="3"/>
      <c r="WGU26" s="3"/>
      <c r="WGV26" s="3"/>
      <c r="WGW26" s="3"/>
      <c r="WGX26" s="3"/>
      <c r="WGY26" s="3"/>
      <c r="WGZ26" s="3"/>
      <c r="WHA26" s="3"/>
      <c r="WHB26" s="3"/>
      <c r="WHC26" s="3"/>
      <c r="WHD26" s="3"/>
      <c r="WHE26" s="3"/>
      <c r="WHF26" s="3"/>
      <c r="WHG26" s="3"/>
      <c r="WHH26" s="3"/>
      <c r="WHI26" s="3"/>
      <c r="WHJ26" s="3"/>
      <c r="WHK26" s="3"/>
      <c r="WHL26" s="3"/>
      <c r="WHM26" s="3"/>
      <c r="WHN26" s="3"/>
      <c r="WHO26" s="3"/>
      <c r="WHP26" s="3"/>
      <c r="WHQ26" s="3"/>
      <c r="WHR26" s="3"/>
      <c r="WHS26" s="3"/>
      <c r="WHT26" s="3"/>
      <c r="WHU26" s="3"/>
      <c r="WHV26" s="3"/>
      <c r="WHW26" s="3"/>
      <c r="WHX26" s="3"/>
      <c r="WHY26" s="3"/>
      <c r="WHZ26" s="3"/>
      <c r="WIA26" s="3"/>
      <c r="WIB26" s="3"/>
      <c r="WIC26" s="3"/>
      <c r="WID26" s="3"/>
      <c r="WIE26" s="3"/>
      <c r="WIF26" s="3"/>
      <c r="WIG26" s="3"/>
      <c r="WIH26" s="3"/>
      <c r="WII26" s="3"/>
      <c r="WIJ26" s="3"/>
      <c r="WIK26" s="3"/>
      <c r="WIL26" s="3"/>
      <c r="WIM26" s="3"/>
      <c r="WIN26" s="3"/>
      <c r="WIO26" s="3"/>
      <c r="WIP26" s="3"/>
      <c r="WIQ26" s="3"/>
      <c r="WIR26" s="3"/>
      <c r="WIS26" s="3"/>
      <c r="WIT26" s="3"/>
      <c r="WIU26" s="3"/>
      <c r="WIV26" s="3"/>
      <c r="WIW26" s="3"/>
      <c r="WIX26" s="3"/>
      <c r="WIY26" s="3"/>
      <c r="WIZ26" s="3"/>
      <c r="WJA26" s="3"/>
      <c r="WJB26" s="3"/>
      <c r="WJC26" s="3"/>
      <c r="WJD26" s="3"/>
      <c r="WJE26" s="3"/>
      <c r="WJF26" s="3"/>
      <c r="WJG26" s="3"/>
      <c r="WJH26" s="3"/>
      <c r="WJI26" s="3"/>
      <c r="WJJ26" s="3"/>
      <c r="WJK26" s="3"/>
      <c r="WJL26" s="3"/>
      <c r="WJM26" s="3"/>
      <c r="WJN26" s="3"/>
      <c r="WJO26" s="3"/>
      <c r="WJP26" s="3"/>
      <c r="WJQ26" s="3"/>
      <c r="WJR26" s="3"/>
      <c r="WJS26" s="3"/>
      <c r="WJT26" s="3"/>
      <c r="WJU26" s="3"/>
      <c r="WJV26" s="3"/>
      <c r="WJW26" s="3"/>
      <c r="WJX26" s="3"/>
      <c r="WJY26" s="3"/>
      <c r="WJZ26" s="3"/>
      <c r="WKA26" s="3"/>
      <c r="WKB26" s="3"/>
      <c r="WKC26" s="3"/>
      <c r="WKD26" s="3"/>
      <c r="WKE26" s="3"/>
      <c r="WKF26" s="3"/>
      <c r="WKG26" s="3"/>
      <c r="WKH26" s="3"/>
      <c r="WKI26" s="3"/>
      <c r="WKJ26" s="3"/>
      <c r="WKK26" s="3"/>
      <c r="WKL26" s="3"/>
      <c r="WKM26" s="3"/>
      <c r="WKN26" s="3"/>
      <c r="WKO26" s="3"/>
      <c r="WKP26" s="3"/>
      <c r="WKQ26" s="3"/>
      <c r="WKR26" s="3"/>
      <c r="WKS26" s="3"/>
      <c r="WKT26" s="3"/>
      <c r="WKU26" s="3"/>
      <c r="WKV26" s="3"/>
      <c r="WKW26" s="3"/>
      <c r="WKX26" s="3"/>
      <c r="WKY26" s="3"/>
      <c r="WKZ26" s="3"/>
      <c r="WLA26" s="3"/>
      <c r="WLB26" s="3"/>
      <c r="WLC26" s="3"/>
      <c r="WLD26" s="3"/>
      <c r="WLE26" s="3"/>
      <c r="WLF26" s="3"/>
      <c r="WLG26" s="3"/>
      <c r="WLH26" s="3"/>
      <c r="WLI26" s="3"/>
      <c r="WLJ26" s="3"/>
      <c r="WLK26" s="3"/>
      <c r="WLL26" s="3"/>
      <c r="WLM26" s="3"/>
      <c r="WLN26" s="3"/>
      <c r="WLO26" s="3"/>
      <c r="WLP26" s="3"/>
      <c r="WLQ26" s="3"/>
      <c r="WLR26" s="3"/>
      <c r="WLS26" s="3"/>
      <c r="WLT26" s="3"/>
      <c r="WLU26" s="3"/>
      <c r="WLV26" s="3"/>
      <c r="WLW26" s="3"/>
      <c r="WLX26" s="3"/>
      <c r="WLY26" s="3"/>
      <c r="WLZ26" s="3"/>
      <c r="WMA26" s="3"/>
      <c r="WMB26" s="3"/>
      <c r="WMC26" s="3"/>
      <c r="WMD26" s="3"/>
      <c r="WME26" s="3"/>
      <c r="WMF26" s="3"/>
      <c r="WMG26" s="3"/>
      <c r="WMH26" s="3"/>
      <c r="WMI26" s="3"/>
      <c r="WMJ26" s="3"/>
      <c r="WMK26" s="3"/>
      <c r="WML26" s="3"/>
      <c r="WMM26" s="3"/>
      <c r="WMN26" s="3"/>
      <c r="WMO26" s="3"/>
      <c r="WMP26" s="3"/>
      <c r="WMQ26" s="3"/>
      <c r="WMR26" s="3"/>
      <c r="WMS26" s="3"/>
      <c r="WMT26" s="3"/>
      <c r="WMU26" s="3"/>
      <c r="WMV26" s="3"/>
      <c r="WMW26" s="3"/>
      <c r="WMX26" s="3"/>
      <c r="WMY26" s="3"/>
      <c r="WMZ26" s="3"/>
      <c r="WNA26" s="3"/>
      <c r="WNB26" s="3"/>
      <c r="WNC26" s="3"/>
      <c r="WND26" s="3"/>
      <c r="WNE26" s="3"/>
      <c r="WNF26" s="3"/>
      <c r="WNG26" s="3"/>
      <c r="WNH26" s="3"/>
      <c r="WNI26" s="3"/>
      <c r="WNJ26" s="3"/>
      <c r="WNK26" s="3"/>
      <c r="WNL26" s="3"/>
      <c r="WNM26" s="3"/>
      <c r="WNN26" s="3"/>
      <c r="WNO26" s="3"/>
      <c r="WNP26" s="3"/>
      <c r="WNQ26" s="3"/>
      <c r="WNR26" s="3"/>
      <c r="WNS26" s="3"/>
      <c r="WNT26" s="3"/>
      <c r="WNU26" s="3"/>
      <c r="WNV26" s="3"/>
      <c r="WNW26" s="3"/>
      <c r="WNX26" s="3"/>
      <c r="WNY26" s="3"/>
      <c r="WNZ26" s="3"/>
      <c r="WOA26" s="3"/>
      <c r="WOB26" s="3"/>
      <c r="WOC26" s="3"/>
      <c r="WOD26" s="3"/>
      <c r="WOE26" s="3"/>
      <c r="WOF26" s="3"/>
      <c r="WOG26" s="3"/>
      <c r="WOH26" s="3"/>
      <c r="WOI26" s="3"/>
      <c r="WOJ26" s="3"/>
      <c r="WOK26" s="3"/>
      <c r="WOL26" s="3"/>
      <c r="WOM26" s="3"/>
      <c r="WON26" s="3"/>
      <c r="WOO26" s="3"/>
      <c r="WOP26" s="3"/>
      <c r="WOQ26" s="3"/>
      <c r="WOR26" s="3"/>
      <c r="WOS26" s="3"/>
      <c r="WOT26" s="3"/>
      <c r="WOU26" s="3"/>
      <c r="WOV26" s="3"/>
      <c r="WOW26" s="3"/>
      <c r="WOX26" s="3"/>
      <c r="WOY26" s="3"/>
      <c r="WOZ26" s="3"/>
      <c r="WPA26" s="3"/>
      <c r="WPB26" s="3"/>
      <c r="WPC26" s="3"/>
      <c r="WPD26" s="3"/>
      <c r="WPE26" s="3"/>
      <c r="WPF26" s="3"/>
      <c r="WPG26" s="3"/>
      <c r="WPH26" s="3"/>
      <c r="WPI26" s="3"/>
      <c r="WPJ26" s="3"/>
      <c r="WPK26" s="3"/>
      <c r="WPL26" s="3"/>
      <c r="WPM26" s="3"/>
      <c r="WPN26" s="3"/>
      <c r="WPO26" s="3"/>
      <c r="WPP26" s="3"/>
      <c r="WPQ26" s="3"/>
      <c r="WPR26" s="3"/>
      <c r="WPS26" s="3"/>
      <c r="WPT26" s="3"/>
      <c r="WPU26" s="3"/>
      <c r="WPV26" s="3"/>
      <c r="WPW26" s="3"/>
      <c r="WPX26" s="3"/>
      <c r="WPY26" s="3"/>
      <c r="WPZ26" s="3"/>
      <c r="WQA26" s="3"/>
      <c r="WQB26" s="3"/>
      <c r="WQC26" s="3"/>
      <c r="WQD26" s="3"/>
      <c r="WQE26" s="3"/>
      <c r="WQF26" s="3"/>
      <c r="WQG26" s="3"/>
      <c r="WQH26" s="3"/>
      <c r="WQI26" s="3"/>
      <c r="WQJ26" s="3"/>
      <c r="WQK26" s="3"/>
      <c r="WQL26" s="3"/>
      <c r="WQM26" s="3"/>
      <c r="WQN26" s="3"/>
      <c r="WQO26" s="3"/>
      <c r="WQP26" s="3"/>
      <c r="WQQ26" s="3"/>
      <c r="WQR26" s="3"/>
      <c r="WQS26" s="3"/>
      <c r="WQT26" s="3"/>
      <c r="WQU26" s="3"/>
      <c r="WQV26" s="3"/>
      <c r="WQW26" s="3"/>
      <c r="WQX26" s="3"/>
      <c r="WQY26" s="3"/>
      <c r="WQZ26" s="3"/>
      <c r="WRA26" s="3"/>
      <c r="WRB26" s="3"/>
      <c r="WRC26" s="3"/>
      <c r="WRD26" s="3"/>
      <c r="WRE26" s="3"/>
      <c r="WRF26" s="3"/>
      <c r="WRG26" s="3"/>
      <c r="WRH26" s="3"/>
      <c r="WRI26" s="3"/>
      <c r="WRJ26" s="3"/>
      <c r="WRK26" s="3"/>
      <c r="WRL26" s="3"/>
      <c r="WRM26" s="3"/>
      <c r="WRN26" s="3"/>
      <c r="WRO26" s="3"/>
      <c r="WRP26" s="3"/>
      <c r="WRQ26" s="3"/>
      <c r="WRR26" s="3"/>
      <c r="WRS26" s="3"/>
      <c r="WRT26" s="3"/>
      <c r="WRU26" s="3"/>
      <c r="WRV26" s="3"/>
      <c r="WRW26" s="3"/>
      <c r="WRX26" s="3"/>
      <c r="WRY26" s="3"/>
      <c r="WRZ26" s="3"/>
      <c r="WSA26" s="3"/>
      <c r="WSB26" s="3"/>
      <c r="WSC26" s="3"/>
      <c r="WSD26" s="3"/>
      <c r="WSE26" s="3"/>
      <c r="WSF26" s="3"/>
      <c r="WSG26" s="3"/>
      <c r="WSH26" s="3"/>
      <c r="WSI26" s="3"/>
      <c r="WSJ26" s="3"/>
      <c r="WSK26" s="3"/>
      <c r="WSL26" s="3"/>
      <c r="WSM26" s="3"/>
      <c r="WSN26" s="3"/>
      <c r="WSO26" s="3"/>
      <c r="WSP26" s="3"/>
      <c r="WSQ26" s="3"/>
      <c r="WSR26" s="3"/>
      <c r="WSS26" s="3"/>
      <c r="WST26" s="3"/>
      <c r="WSU26" s="3"/>
      <c r="WSV26" s="3"/>
      <c r="WSW26" s="3"/>
      <c r="WSX26" s="3"/>
      <c r="WSY26" s="3"/>
      <c r="WSZ26" s="3"/>
      <c r="WTA26" s="3"/>
      <c r="WTB26" s="3"/>
      <c r="WTC26" s="3"/>
      <c r="WTD26" s="3"/>
      <c r="WTE26" s="3"/>
      <c r="WTF26" s="3"/>
      <c r="WTG26" s="3"/>
      <c r="WTH26" s="3"/>
      <c r="WTI26" s="3"/>
      <c r="WTJ26" s="3"/>
      <c r="WTK26" s="3"/>
      <c r="WTL26" s="3"/>
      <c r="WTM26" s="3"/>
      <c r="WTN26" s="3"/>
      <c r="WTO26" s="3"/>
      <c r="WTP26" s="3"/>
      <c r="WTQ26" s="3"/>
      <c r="WTR26" s="3"/>
      <c r="WTS26" s="3"/>
      <c r="WTT26" s="3"/>
      <c r="WTU26" s="3"/>
      <c r="WTV26" s="3"/>
      <c r="WTW26" s="3"/>
      <c r="WTX26" s="3"/>
      <c r="WTY26" s="3"/>
      <c r="WTZ26" s="3"/>
      <c r="WUA26" s="3"/>
      <c r="WUB26" s="3"/>
      <c r="WUC26" s="3"/>
      <c r="WUD26" s="3"/>
      <c r="WUE26" s="3"/>
      <c r="WUF26" s="3"/>
      <c r="WUG26" s="3"/>
      <c r="WUH26" s="3"/>
      <c r="WUI26" s="3"/>
      <c r="WUJ26" s="3"/>
      <c r="WUK26" s="3"/>
      <c r="WUL26" s="3"/>
      <c r="WUM26" s="3"/>
      <c r="WUN26" s="3"/>
      <c r="WUO26" s="3"/>
      <c r="WUP26" s="3"/>
      <c r="WUQ26" s="3"/>
      <c r="WUR26" s="3"/>
      <c r="WUS26" s="3"/>
      <c r="WUT26" s="3"/>
      <c r="WUU26" s="3"/>
      <c r="WUV26" s="3"/>
      <c r="WUW26" s="3"/>
      <c r="WUX26" s="3"/>
      <c r="WUY26" s="3"/>
      <c r="WUZ26" s="3"/>
      <c r="WVA26" s="3"/>
      <c r="WVB26" s="3"/>
      <c r="WVC26" s="3"/>
      <c r="WVD26" s="3"/>
      <c r="WVE26" s="3"/>
      <c r="WVF26" s="3"/>
      <c r="WVG26" s="3"/>
      <c r="WVH26" s="3"/>
      <c r="WVI26" s="3"/>
      <c r="WVJ26" s="3"/>
      <c r="WVK26" s="3"/>
      <c r="WVL26" s="3"/>
      <c r="WVM26" s="3"/>
      <c r="WVN26" s="3"/>
      <c r="WVO26" s="3"/>
      <c r="WVP26" s="3"/>
      <c r="WVQ26" s="3"/>
      <c r="WVR26" s="3"/>
      <c r="WVS26" s="3"/>
      <c r="WVT26" s="3"/>
      <c r="WVU26" s="3"/>
      <c r="WVV26" s="3"/>
      <c r="WVW26" s="3"/>
      <c r="WVX26" s="3"/>
      <c r="WVY26" s="3"/>
      <c r="WVZ26" s="3"/>
      <c r="WWA26" s="3"/>
      <c r="WWB26" s="3"/>
      <c r="WWC26" s="3"/>
      <c r="WWD26" s="3"/>
      <c r="WWE26" s="3"/>
      <c r="WWF26" s="3"/>
      <c r="WWG26" s="3"/>
      <c r="WWH26" s="3"/>
      <c r="WWI26" s="3"/>
      <c r="WWJ26" s="3"/>
      <c r="WWK26" s="3"/>
      <c r="WWL26" s="3"/>
      <c r="WWM26" s="3"/>
      <c r="WWN26" s="3"/>
      <c r="WWO26" s="3"/>
      <c r="WWP26" s="3"/>
      <c r="WWQ26" s="3"/>
      <c r="WWR26" s="3"/>
      <c r="WWS26" s="3"/>
      <c r="WWT26" s="3"/>
      <c r="WWU26" s="3"/>
      <c r="WWV26" s="3"/>
      <c r="WWW26" s="3"/>
      <c r="WWX26" s="3"/>
      <c r="WWY26" s="3"/>
      <c r="WWZ26" s="3"/>
      <c r="WXA26" s="3"/>
      <c r="WXB26" s="3"/>
      <c r="WXC26" s="3"/>
      <c r="WXD26" s="3"/>
      <c r="WXE26" s="3"/>
      <c r="WXF26" s="3"/>
      <c r="WXG26" s="3"/>
      <c r="WXH26" s="3"/>
      <c r="WXI26" s="3"/>
      <c r="WXJ26" s="3"/>
      <c r="WXK26" s="3"/>
      <c r="WXL26" s="3"/>
      <c r="WXM26" s="3"/>
      <c r="WXN26" s="3"/>
      <c r="WXO26" s="3"/>
      <c r="WXP26" s="3"/>
      <c r="WXQ26" s="3"/>
      <c r="WXR26" s="3"/>
      <c r="WXS26" s="3"/>
      <c r="WXT26" s="3"/>
      <c r="WXU26" s="3"/>
      <c r="WXV26" s="3"/>
      <c r="WXW26" s="3"/>
      <c r="WXX26" s="3"/>
      <c r="WXY26" s="3"/>
      <c r="WXZ26" s="3"/>
      <c r="WYA26" s="3"/>
      <c r="WYB26" s="3"/>
      <c r="WYC26" s="3"/>
      <c r="WYD26" s="3"/>
      <c r="WYE26" s="3"/>
      <c r="WYF26" s="3"/>
      <c r="WYG26" s="3"/>
      <c r="WYH26" s="3"/>
      <c r="WYI26" s="3"/>
      <c r="WYJ26" s="3"/>
      <c r="WYK26" s="3"/>
      <c r="WYL26" s="3"/>
      <c r="WYM26" s="3"/>
      <c r="WYN26" s="3"/>
      <c r="WYO26" s="3"/>
      <c r="WYP26" s="3"/>
      <c r="WYQ26" s="3"/>
      <c r="WYR26" s="3"/>
      <c r="WYS26" s="3"/>
      <c r="WYT26" s="3"/>
      <c r="WYU26" s="3"/>
      <c r="WYV26" s="3"/>
      <c r="WYW26" s="3"/>
      <c r="WYX26" s="3"/>
      <c r="WYY26" s="3"/>
      <c r="WYZ26" s="3"/>
      <c r="WZA26" s="3"/>
      <c r="WZB26" s="3"/>
      <c r="WZC26" s="3"/>
      <c r="WZD26" s="3"/>
      <c r="WZE26" s="3"/>
      <c r="WZF26" s="3"/>
      <c r="WZG26" s="3"/>
      <c r="WZH26" s="3"/>
      <c r="WZI26" s="3"/>
      <c r="WZJ26" s="3"/>
      <c r="WZK26" s="3"/>
      <c r="WZL26" s="3"/>
      <c r="WZM26" s="3"/>
      <c r="WZN26" s="3"/>
      <c r="WZO26" s="3"/>
      <c r="WZP26" s="3"/>
      <c r="WZQ26" s="3"/>
      <c r="WZR26" s="3"/>
      <c r="WZS26" s="3"/>
      <c r="WZT26" s="3"/>
      <c r="WZU26" s="3"/>
      <c r="WZV26" s="3"/>
      <c r="WZW26" s="3"/>
      <c r="WZX26" s="3"/>
      <c r="WZY26" s="3"/>
      <c r="WZZ26" s="3"/>
      <c r="XAA26" s="3"/>
      <c r="XAB26" s="3"/>
      <c r="XAC26" s="3"/>
      <c r="XAD26" s="3"/>
      <c r="XAE26" s="3"/>
      <c r="XAF26" s="3"/>
      <c r="XAG26" s="3"/>
      <c r="XAH26" s="3"/>
      <c r="XAI26" s="3"/>
      <c r="XAJ26" s="3"/>
      <c r="XAK26" s="3"/>
      <c r="XAL26" s="3"/>
      <c r="XAM26" s="3"/>
      <c r="XAN26" s="3"/>
      <c r="XAO26" s="3"/>
      <c r="XAP26" s="3"/>
      <c r="XAQ26" s="3"/>
      <c r="XAR26" s="3"/>
      <c r="XAS26" s="3"/>
      <c r="XAT26" s="3"/>
      <c r="XAU26" s="3"/>
      <c r="XAV26" s="3"/>
      <c r="XAW26" s="3"/>
      <c r="XAX26" s="3"/>
      <c r="XAY26" s="3"/>
      <c r="XAZ26" s="3"/>
      <c r="XBA26" s="3"/>
      <c r="XBB26" s="3"/>
      <c r="XBC26" s="3"/>
      <c r="XBD26" s="3"/>
      <c r="XBE26" s="3"/>
      <c r="XBF26" s="3"/>
      <c r="XBG26" s="3"/>
      <c r="XBH26" s="3"/>
      <c r="XBI26" s="3"/>
      <c r="XBJ26" s="3"/>
      <c r="XBK26" s="3"/>
      <c r="XBL26" s="3"/>
      <c r="XBM26" s="3"/>
      <c r="XBN26" s="3"/>
      <c r="XBO26" s="3"/>
      <c r="XBP26" s="3"/>
      <c r="XBQ26" s="3"/>
      <c r="XBR26" s="3"/>
      <c r="XBS26" s="3"/>
      <c r="XBT26" s="3"/>
      <c r="XBU26" s="3"/>
      <c r="XBV26" s="3"/>
      <c r="XBW26" s="3"/>
      <c r="XBX26" s="3"/>
      <c r="XBY26" s="3"/>
      <c r="XBZ26" s="3"/>
      <c r="XCA26" s="3"/>
      <c r="XCB26" s="3"/>
      <c r="XCC26" s="3"/>
      <c r="XCD26" s="3"/>
      <c r="XCE26" s="3"/>
      <c r="XCF26" s="3"/>
      <c r="XCG26" s="3"/>
      <c r="XCH26" s="3"/>
      <c r="XCI26" s="3"/>
      <c r="XCJ26" s="3"/>
      <c r="XCK26" s="3"/>
      <c r="XCL26" s="3"/>
      <c r="XCM26" s="3"/>
      <c r="XCN26" s="3"/>
      <c r="XCO26" s="3"/>
      <c r="XCP26" s="3"/>
      <c r="XCQ26" s="3"/>
      <c r="XCR26" s="3"/>
      <c r="XCS26" s="3"/>
      <c r="XCT26" s="3"/>
      <c r="XCU26" s="3"/>
      <c r="XCV26" s="3"/>
      <c r="XCW26" s="3"/>
      <c r="XCX26" s="3"/>
      <c r="XCY26" s="3"/>
      <c r="XCZ26" s="3"/>
      <c r="XDA26" s="3"/>
      <c r="XDB26" s="3"/>
      <c r="XDC26" s="3"/>
      <c r="XDD26" s="3"/>
      <c r="XDE26" s="3"/>
      <c r="XDF26" s="3"/>
      <c r="XDG26" s="3"/>
      <c r="XDH26" s="3"/>
      <c r="XDI26" s="3"/>
      <c r="XDJ26" s="3"/>
      <c r="XDK26" s="3"/>
      <c r="XDL26" s="3"/>
      <c r="XDM26" s="3"/>
      <c r="XDN26" s="3"/>
      <c r="XDO26" s="3"/>
      <c r="XDP26" s="3"/>
      <c r="XDQ26" s="3"/>
      <c r="XDR26" s="3"/>
      <c r="XDS26" s="3"/>
      <c r="XDT26" s="3"/>
      <c r="XDU26" s="3"/>
      <c r="XDV26" s="3"/>
      <c r="XDW26" s="3"/>
      <c r="XDX26" s="3"/>
      <c r="XDY26" s="3"/>
      <c r="XDZ26" s="3"/>
      <c r="XEA26" s="3"/>
      <c r="XEB26" s="3"/>
      <c r="XEC26" s="3"/>
      <c r="XED26" s="3"/>
      <c r="XEE26" s="3"/>
      <c r="XEF26" s="3"/>
      <c r="XEG26" s="3"/>
      <c r="XEH26" s="3"/>
      <c r="XEI26" s="3"/>
      <c r="XEJ26" s="3"/>
      <c r="XEK26" s="3"/>
      <c r="XEL26" s="3"/>
      <c r="XEM26" s="3"/>
      <c r="XEN26" s="3"/>
      <c r="XEO26" s="3"/>
      <c r="XEP26" s="3"/>
      <c r="XEQ26" s="3"/>
      <c r="XER26" s="3"/>
      <c r="XES26" s="3"/>
      <c r="XET26" s="3"/>
      <c r="XEU26" s="3"/>
      <c r="XEV26" s="3"/>
      <c r="XEW26" s="3"/>
      <c r="XEX26" s="3"/>
      <c r="XEY26" s="3"/>
      <c r="XEZ26" s="3"/>
      <c r="XFA26" s="3"/>
      <c r="XFB26" s="3"/>
      <c r="XFC26" s="3"/>
      <c r="XFD26" s="3"/>
    </row>
    <row r="27" spans="1:16384" s="1" customFormat="1" ht="65.099999999999994" customHeight="1">
      <c r="A27" s="38">
        <v>18</v>
      </c>
      <c r="B27" s="34" t="s">
        <v>186</v>
      </c>
      <c r="C27" s="38" t="s">
        <v>57</v>
      </c>
      <c r="D27" s="35" t="s">
        <v>171</v>
      </c>
      <c r="E27" s="34" t="s">
        <v>187</v>
      </c>
      <c r="F27" s="35">
        <v>2026</v>
      </c>
      <c r="G27" s="38">
        <v>3800</v>
      </c>
      <c r="H27" s="38">
        <v>3800</v>
      </c>
      <c r="I27" s="34" t="s">
        <v>188</v>
      </c>
      <c r="J27" s="35" t="s">
        <v>61</v>
      </c>
      <c r="K27" s="35" t="s">
        <v>62</v>
      </c>
      <c r="L27" s="35" t="s">
        <v>189</v>
      </c>
      <c r="M27" s="35" t="s">
        <v>171</v>
      </c>
      <c r="N27" s="35"/>
      <c r="O27" s="35"/>
      <c r="P27" s="35" t="s">
        <v>176</v>
      </c>
      <c r="Q27" s="108"/>
      <c r="R27" s="109" t="s">
        <v>66</v>
      </c>
      <c r="S27" s="107" t="s">
        <v>131</v>
      </c>
      <c r="T27" s="109" t="s">
        <v>68</v>
      </c>
      <c r="U27" s="109" t="s">
        <v>69</v>
      </c>
      <c r="V27" s="109">
        <v>0</v>
      </c>
      <c r="W27" s="109" t="s">
        <v>190</v>
      </c>
      <c r="X27" s="107" t="s">
        <v>71</v>
      </c>
      <c r="Y27" s="107" t="s">
        <v>71</v>
      </c>
      <c r="Z27" s="107" t="s">
        <v>71</v>
      </c>
      <c r="AA27" s="107" t="s">
        <v>72</v>
      </c>
      <c r="AB27" s="109">
        <v>0</v>
      </c>
      <c r="AC27" s="109">
        <v>0</v>
      </c>
      <c r="AD27" s="110">
        <v>2800</v>
      </c>
      <c r="AE27" s="109"/>
      <c r="AF27" s="109"/>
      <c r="AG27" s="109"/>
      <c r="AH27" s="109"/>
      <c r="AI27" s="109"/>
      <c r="AJ27" s="109"/>
      <c r="AK27" s="109"/>
      <c r="AL27" s="109">
        <v>0</v>
      </c>
      <c r="AM27" s="109">
        <v>0</v>
      </c>
      <c r="AN27" s="109">
        <v>0</v>
      </c>
      <c r="AO27" s="109">
        <v>0</v>
      </c>
      <c r="AP27" s="109">
        <v>0</v>
      </c>
      <c r="AQ27" s="109"/>
      <c r="AR27" s="6"/>
      <c r="AS27" s="35"/>
      <c r="AT27" s="6"/>
      <c r="AU27" s="6"/>
      <c r="AV27" s="6"/>
      <c r="AW27" s="6"/>
      <c r="AX27" s="6"/>
      <c r="AY27" s="6"/>
      <c r="AZ27" s="6"/>
      <c r="BA27" s="6"/>
      <c r="BB27" s="6"/>
      <c r="BC27" s="6"/>
      <c r="BD27" s="6"/>
      <c r="BE27" s="6"/>
      <c r="BF27" s="6"/>
      <c r="BG27" s="6"/>
      <c r="BH27" s="6"/>
      <c r="BI27" s="6"/>
      <c r="BJ27" s="6"/>
    </row>
    <row r="28" spans="1:16384" s="1" customFormat="1" ht="78" customHeight="1">
      <c r="A28" s="38">
        <v>19</v>
      </c>
      <c r="B28" s="34" t="s">
        <v>191</v>
      </c>
      <c r="C28" s="38" t="s">
        <v>57</v>
      </c>
      <c r="D28" s="35" t="s">
        <v>192</v>
      </c>
      <c r="E28" s="34" t="s">
        <v>193</v>
      </c>
      <c r="F28" s="35">
        <v>2026</v>
      </c>
      <c r="G28" s="35">
        <v>6500</v>
      </c>
      <c r="H28" s="35">
        <v>6500</v>
      </c>
      <c r="I28" s="34" t="s">
        <v>194</v>
      </c>
      <c r="J28" s="35" t="s">
        <v>61</v>
      </c>
      <c r="K28" s="35" t="s">
        <v>195</v>
      </c>
      <c r="L28" s="35" t="s">
        <v>196</v>
      </c>
      <c r="M28" s="35" t="s">
        <v>171</v>
      </c>
      <c r="N28" s="35"/>
      <c r="O28" s="35"/>
      <c r="P28" s="35" t="s">
        <v>176</v>
      </c>
      <c r="Q28" s="39" t="s">
        <v>197</v>
      </c>
      <c r="R28" s="35" t="s">
        <v>66</v>
      </c>
      <c r="S28" s="35" t="s">
        <v>67</v>
      </c>
      <c r="T28" s="35" t="s">
        <v>68</v>
      </c>
      <c r="U28" s="35" t="s">
        <v>198</v>
      </c>
      <c r="V28" s="35">
        <v>0</v>
      </c>
      <c r="W28" s="35" t="s">
        <v>199</v>
      </c>
      <c r="X28" s="35" t="s">
        <v>71</v>
      </c>
      <c r="Y28" s="35" t="s">
        <v>71</v>
      </c>
      <c r="Z28" s="35" t="s">
        <v>71</v>
      </c>
      <c r="AA28" s="35" t="s">
        <v>72</v>
      </c>
      <c r="AB28" s="35">
        <v>0</v>
      </c>
      <c r="AC28" s="108">
        <v>0</v>
      </c>
      <c r="AD28" s="109">
        <v>6500</v>
      </c>
      <c r="AE28" s="109">
        <v>0</v>
      </c>
      <c r="AF28" s="109">
        <v>0</v>
      </c>
      <c r="AG28" s="109">
        <v>0</v>
      </c>
      <c r="AH28" s="109">
        <v>0</v>
      </c>
      <c r="AI28" s="109">
        <v>0</v>
      </c>
      <c r="AJ28" s="109">
        <v>0</v>
      </c>
      <c r="AK28" s="109">
        <v>0</v>
      </c>
      <c r="AL28" s="109">
        <v>0</v>
      </c>
      <c r="AM28" s="109">
        <v>0</v>
      </c>
      <c r="AN28" s="109">
        <v>0</v>
      </c>
      <c r="AO28" s="109">
        <v>0</v>
      </c>
      <c r="AP28" s="109">
        <v>0</v>
      </c>
      <c r="AQ28" s="109"/>
      <c r="AR28" s="6"/>
      <c r="AS28" s="10"/>
      <c r="AT28" s="13">
        <v>1</v>
      </c>
      <c r="AU28" s="6"/>
      <c r="AV28" s="6"/>
      <c r="AW28" s="6"/>
      <c r="AX28" s="6"/>
      <c r="AY28" s="6"/>
      <c r="AZ28" s="6"/>
      <c r="BA28" s="6"/>
      <c r="BB28" s="6"/>
      <c r="BC28" s="6"/>
      <c r="BD28" s="6"/>
      <c r="BE28" s="6"/>
      <c r="BF28" s="6"/>
      <c r="BG28" s="6"/>
      <c r="BH28" s="6"/>
      <c r="BI28" s="6"/>
      <c r="BJ28" s="6"/>
    </row>
    <row r="29" spans="1:16384" s="1" customFormat="1" ht="78" customHeight="1">
      <c r="A29" s="38">
        <v>20</v>
      </c>
      <c r="B29" s="34" t="s">
        <v>200</v>
      </c>
      <c r="C29" s="35" t="s">
        <v>57</v>
      </c>
      <c r="D29" s="35" t="s">
        <v>119</v>
      </c>
      <c r="E29" s="34" t="s">
        <v>201</v>
      </c>
      <c r="F29" s="35">
        <v>2026</v>
      </c>
      <c r="G29" s="35">
        <v>4200</v>
      </c>
      <c r="H29" s="35">
        <v>4200</v>
      </c>
      <c r="I29" s="34" t="s">
        <v>202</v>
      </c>
      <c r="J29" s="35" t="s">
        <v>61</v>
      </c>
      <c r="K29" s="35" t="s">
        <v>183</v>
      </c>
      <c r="L29" s="35" t="s">
        <v>203</v>
      </c>
      <c r="M29" s="35" t="s">
        <v>171</v>
      </c>
      <c r="N29" s="35"/>
      <c r="O29" s="35"/>
      <c r="P29" s="35" t="s">
        <v>176</v>
      </c>
      <c r="Q29" s="39"/>
      <c r="R29" s="35" t="s">
        <v>66</v>
      </c>
      <c r="S29" s="35" t="s">
        <v>67</v>
      </c>
      <c r="T29" s="35" t="s">
        <v>68</v>
      </c>
      <c r="U29" s="35" t="s">
        <v>185</v>
      </c>
      <c r="V29" s="35">
        <v>0</v>
      </c>
      <c r="W29" s="35" t="s">
        <v>190</v>
      </c>
      <c r="X29" s="35" t="s">
        <v>71</v>
      </c>
      <c r="Y29" s="35" t="s">
        <v>71</v>
      </c>
      <c r="Z29" s="35" t="s">
        <v>71</v>
      </c>
      <c r="AA29" s="35" t="s">
        <v>72</v>
      </c>
      <c r="AB29" s="35">
        <v>0</v>
      </c>
      <c r="AC29" s="108">
        <v>0</v>
      </c>
      <c r="AD29" s="109">
        <v>4200</v>
      </c>
      <c r="AE29" s="109">
        <v>0</v>
      </c>
      <c r="AF29" s="109">
        <v>0</v>
      </c>
      <c r="AG29" s="109">
        <v>0</v>
      </c>
      <c r="AH29" s="109">
        <v>0</v>
      </c>
      <c r="AI29" s="109">
        <v>0</v>
      </c>
      <c r="AJ29" s="109">
        <v>0</v>
      </c>
      <c r="AK29" s="109">
        <v>0</v>
      </c>
      <c r="AL29" s="109">
        <v>0</v>
      </c>
      <c r="AM29" s="109">
        <v>0</v>
      </c>
      <c r="AN29" s="109">
        <v>0</v>
      </c>
      <c r="AO29" s="109">
        <v>0</v>
      </c>
      <c r="AP29" s="109">
        <v>0</v>
      </c>
      <c r="AQ29" s="109"/>
      <c r="AR29" s="6"/>
      <c r="AS29" s="111"/>
      <c r="AT29" s="6"/>
      <c r="AU29" s="49"/>
      <c r="AV29" s="6"/>
      <c r="AW29" s="6"/>
      <c r="AX29" s="6"/>
      <c r="AY29" s="6"/>
      <c r="AZ29" s="6"/>
      <c r="BA29" s="6"/>
      <c r="BB29" s="6"/>
      <c r="BC29" s="6"/>
      <c r="BD29" s="6"/>
      <c r="BE29" s="6"/>
      <c r="BF29" s="6"/>
      <c r="BG29" s="6"/>
      <c r="BH29" s="6"/>
      <c r="BI29" s="6"/>
      <c r="BJ29" s="6"/>
    </row>
    <row r="30" spans="1:16384" s="1" customFormat="1" ht="83.1" customHeight="1">
      <c r="A30" s="38">
        <v>21</v>
      </c>
      <c r="B30" s="34" t="s">
        <v>204</v>
      </c>
      <c r="C30" s="35" t="s">
        <v>57</v>
      </c>
      <c r="D30" s="35" t="s">
        <v>171</v>
      </c>
      <c r="E30" s="34" t="s">
        <v>205</v>
      </c>
      <c r="F30" s="35">
        <v>2026</v>
      </c>
      <c r="G30" s="35">
        <v>4100</v>
      </c>
      <c r="H30" s="35">
        <v>4100</v>
      </c>
      <c r="I30" s="34" t="s">
        <v>206</v>
      </c>
      <c r="J30" s="35" t="s">
        <v>62</v>
      </c>
      <c r="K30" s="35" t="s">
        <v>207</v>
      </c>
      <c r="L30" s="35" t="s">
        <v>208</v>
      </c>
      <c r="M30" s="35" t="s">
        <v>171</v>
      </c>
      <c r="N30" s="35"/>
      <c r="O30" s="35"/>
      <c r="P30" s="35" t="s">
        <v>176</v>
      </c>
      <c r="Q30" s="39"/>
      <c r="R30" s="35" t="s">
        <v>66</v>
      </c>
      <c r="S30" s="35" t="s">
        <v>169</v>
      </c>
      <c r="T30" s="35" t="s">
        <v>68</v>
      </c>
      <c r="U30" s="35" t="s">
        <v>178</v>
      </c>
      <c r="V30" s="35">
        <v>0</v>
      </c>
      <c r="W30" s="35" t="s">
        <v>190</v>
      </c>
      <c r="X30" s="35" t="s">
        <v>71</v>
      </c>
      <c r="Y30" s="35" t="s">
        <v>71</v>
      </c>
      <c r="Z30" s="35" t="s">
        <v>71</v>
      </c>
      <c r="AA30" s="35" t="s">
        <v>72</v>
      </c>
      <c r="AB30" s="35">
        <v>0</v>
      </c>
      <c r="AC30" s="112">
        <v>0</v>
      </c>
      <c r="AD30" s="113">
        <v>4100</v>
      </c>
      <c r="AE30" s="109">
        <v>0</v>
      </c>
      <c r="AF30" s="109">
        <v>0</v>
      </c>
      <c r="AG30" s="109">
        <v>0</v>
      </c>
      <c r="AH30" s="109">
        <v>0</v>
      </c>
      <c r="AI30" s="109">
        <v>0</v>
      </c>
      <c r="AJ30" s="109">
        <v>0</v>
      </c>
      <c r="AK30" s="109">
        <v>0</v>
      </c>
      <c r="AL30" s="109">
        <v>0</v>
      </c>
      <c r="AM30" s="109">
        <v>0</v>
      </c>
      <c r="AN30" s="109">
        <v>0</v>
      </c>
      <c r="AO30" s="109">
        <v>0</v>
      </c>
      <c r="AP30" s="109">
        <v>0</v>
      </c>
      <c r="AQ30" s="109"/>
      <c r="AS30" s="10"/>
    </row>
    <row r="31" spans="1:16384" s="2" customFormat="1" ht="156" customHeight="1">
      <c r="A31" s="38">
        <v>22</v>
      </c>
      <c r="B31" s="34" t="s">
        <v>209</v>
      </c>
      <c r="C31" s="35" t="s">
        <v>57</v>
      </c>
      <c r="D31" s="35" t="s">
        <v>119</v>
      </c>
      <c r="E31" s="34" t="s">
        <v>210</v>
      </c>
      <c r="F31" s="35" t="s">
        <v>165</v>
      </c>
      <c r="G31" s="35">
        <v>15300</v>
      </c>
      <c r="H31" s="35">
        <v>8000</v>
      </c>
      <c r="I31" s="34" t="s">
        <v>211</v>
      </c>
      <c r="J31" s="35" t="s">
        <v>61</v>
      </c>
      <c r="K31" s="35"/>
      <c r="L31" s="35" t="s">
        <v>212</v>
      </c>
      <c r="M31" s="35" t="s">
        <v>213</v>
      </c>
      <c r="N31" s="36"/>
      <c r="O31" s="36"/>
      <c r="P31" s="38" t="s">
        <v>214</v>
      </c>
      <c r="Q31" s="39" t="s">
        <v>215</v>
      </c>
      <c r="R31" s="35" t="s">
        <v>66</v>
      </c>
      <c r="S31" s="35" t="s">
        <v>169</v>
      </c>
      <c r="T31" s="35" t="s">
        <v>68</v>
      </c>
      <c r="U31" s="35" t="s">
        <v>161</v>
      </c>
      <c r="V31" s="35">
        <v>300</v>
      </c>
      <c r="W31" s="35" t="s">
        <v>216</v>
      </c>
      <c r="X31" s="35" t="s">
        <v>71</v>
      </c>
      <c r="Y31" s="35" t="s">
        <v>71</v>
      </c>
      <c r="Z31" s="35" t="s">
        <v>71</v>
      </c>
      <c r="AA31" s="35" t="s">
        <v>72</v>
      </c>
      <c r="AB31" s="35">
        <v>975</v>
      </c>
      <c r="AC31" s="35">
        <v>0</v>
      </c>
      <c r="AD31" s="35">
        <v>7025</v>
      </c>
      <c r="AE31" s="35">
        <v>0</v>
      </c>
      <c r="AF31" s="35">
        <v>0</v>
      </c>
      <c r="AG31" s="35">
        <v>0</v>
      </c>
      <c r="AH31" s="35">
        <v>0</v>
      </c>
      <c r="AI31" s="35">
        <v>0</v>
      </c>
      <c r="AJ31" s="35">
        <v>0</v>
      </c>
      <c r="AK31" s="35">
        <v>0</v>
      </c>
      <c r="AL31" s="35">
        <v>0</v>
      </c>
      <c r="AM31" s="35">
        <v>0</v>
      </c>
      <c r="AN31" s="35">
        <v>0</v>
      </c>
      <c r="AO31" s="35">
        <v>0</v>
      </c>
      <c r="AP31" s="35">
        <v>0</v>
      </c>
      <c r="AQ31" s="31"/>
      <c r="AT31" s="13">
        <v>1</v>
      </c>
    </row>
    <row r="32" spans="1:16384" s="2" customFormat="1" ht="66" customHeight="1">
      <c r="A32" s="38">
        <v>23</v>
      </c>
      <c r="B32" s="34" t="s">
        <v>217</v>
      </c>
      <c r="C32" s="35" t="s">
        <v>57</v>
      </c>
      <c r="D32" s="35" t="s">
        <v>75</v>
      </c>
      <c r="E32" s="34" t="s">
        <v>218</v>
      </c>
      <c r="F32" s="35">
        <v>2026</v>
      </c>
      <c r="G32" s="35">
        <v>2000</v>
      </c>
      <c r="H32" s="35">
        <v>2000</v>
      </c>
      <c r="I32" s="34" t="s">
        <v>219</v>
      </c>
      <c r="J32" s="35" t="s">
        <v>61</v>
      </c>
      <c r="K32" s="35" t="s">
        <v>61</v>
      </c>
      <c r="L32" s="35" t="s">
        <v>220</v>
      </c>
      <c r="M32" s="35" t="s">
        <v>213</v>
      </c>
      <c r="N32" s="35"/>
      <c r="O32" s="35"/>
      <c r="P32" s="38" t="s">
        <v>214</v>
      </c>
      <c r="Q32" s="39" t="s">
        <v>221</v>
      </c>
      <c r="R32" s="35" t="s">
        <v>66</v>
      </c>
      <c r="S32" s="35" t="s">
        <v>80</v>
      </c>
      <c r="T32" s="35" t="s">
        <v>68</v>
      </c>
      <c r="U32" s="35" t="s">
        <v>198</v>
      </c>
      <c r="V32" s="35">
        <v>200</v>
      </c>
      <c r="W32" s="35" t="s">
        <v>222</v>
      </c>
      <c r="X32" s="35" t="s">
        <v>71</v>
      </c>
      <c r="Y32" s="35" t="s">
        <v>71</v>
      </c>
      <c r="Z32" s="35" t="s">
        <v>71</v>
      </c>
      <c r="AA32" s="35" t="s">
        <v>72</v>
      </c>
      <c r="AB32" s="35">
        <v>0</v>
      </c>
      <c r="AC32" s="35">
        <v>0</v>
      </c>
      <c r="AD32" s="35">
        <v>2000</v>
      </c>
      <c r="AE32" s="35">
        <v>0</v>
      </c>
      <c r="AF32" s="35">
        <v>0</v>
      </c>
      <c r="AG32" s="35">
        <v>0</v>
      </c>
      <c r="AH32" s="35">
        <v>0</v>
      </c>
      <c r="AI32" s="35">
        <v>0</v>
      </c>
      <c r="AJ32" s="35">
        <v>0</v>
      </c>
      <c r="AK32" s="35">
        <v>0</v>
      </c>
      <c r="AL32" s="35">
        <v>0</v>
      </c>
      <c r="AM32" s="35">
        <v>0</v>
      </c>
      <c r="AN32" s="35">
        <v>0</v>
      </c>
      <c r="AO32" s="35">
        <v>0</v>
      </c>
      <c r="AP32" s="35">
        <v>0</v>
      </c>
      <c r="AQ32" s="31"/>
    </row>
    <row r="33" spans="1:208" s="6" customFormat="1" ht="59.1" customHeight="1">
      <c r="A33" s="38">
        <v>24</v>
      </c>
      <c r="B33" s="53" t="s">
        <v>223</v>
      </c>
      <c r="C33" s="54" t="s">
        <v>57</v>
      </c>
      <c r="D33" s="54" t="s">
        <v>119</v>
      </c>
      <c r="E33" s="53" t="s">
        <v>224</v>
      </c>
      <c r="F33" s="54">
        <v>2026</v>
      </c>
      <c r="G33" s="54">
        <v>4000</v>
      </c>
      <c r="H33" s="54">
        <v>4000</v>
      </c>
      <c r="I33" s="53" t="s">
        <v>225</v>
      </c>
      <c r="J33" s="54" t="s">
        <v>61</v>
      </c>
      <c r="K33" s="54" t="s">
        <v>90</v>
      </c>
      <c r="L33" s="54" t="s">
        <v>226</v>
      </c>
      <c r="M33" s="54" t="s">
        <v>227</v>
      </c>
      <c r="N33" s="54"/>
      <c r="O33" s="54"/>
      <c r="P33" s="35" t="s">
        <v>228</v>
      </c>
      <c r="Q33" s="105"/>
      <c r="R33" s="114"/>
      <c r="S33" s="52" t="s">
        <v>229</v>
      </c>
      <c r="T33" s="52" t="s">
        <v>68</v>
      </c>
      <c r="U33" s="52" t="s">
        <v>38</v>
      </c>
      <c r="V33" s="114">
        <v>10</v>
      </c>
      <c r="W33" s="114" t="s">
        <v>230</v>
      </c>
      <c r="X33" s="52" t="s">
        <v>71</v>
      </c>
      <c r="Y33" s="52" t="s">
        <v>71</v>
      </c>
      <c r="Z33" s="114" t="s">
        <v>71</v>
      </c>
      <c r="AA33" s="114" t="s">
        <v>72</v>
      </c>
      <c r="AB33" s="114">
        <v>0</v>
      </c>
      <c r="AC33" s="114">
        <v>0</v>
      </c>
      <c r="AD33" s="114">
        <v>4000</v>
      </c>
      <c r="AE33" s="114">
        <v>0</v>
      </c>
      <c r="AF33" s="115">
        <v>0</v>
      </c>
      <c r="AG33" s="114">
        <v>0</v>
      </c>
      <c r="AH33" s="114">
        <v>0</v>
      </c>
      <c r="AI33" s="114">
        <v>0</v>
      </c>
      <c r="AJ33" s="114">
        <v>0</v>
      </c>
      <c r="AK33" s="114">
        <v>0</v>
      </c>
      <c r="AL33" s="114">
        <v>0</v>
      </c>
      <c r="AM33" s="114">
        <v>0</v>
      </c>
      <c r="AN33" s="114">
        <v>0</v>
      </c>
      <c r="AO33" s="114">
        <v>0</v>
      </c>
      <c r="AP33" s="114">
        <v>0</v>
      </c>
      <c r="AQ33" s="116"/>
    </row>
    <row r="34" spans="1:208" s="6" customFormat="1" ht="59.1" customHeight="1">
      <c r="A34" s="38">
        <v>25</v>
      </c>
      <c r="B34" s="53" t="s">
        <v>231</v>
      </c>
      <c r="C34" s="54" t="s">
        <v>57</v>
      </c>
      <c r="D34" s="54" t="s">
        <v>227</v>
      </c>
      <c r="E34" s="53" t="s">
        <v>232</v>
      </c>
      <c r="F34" s="54" t="s">
        <v>165</v>
      </c>
      <c r="G34" s="54">
        <v>5000</v>
      </c>
      <c r="H34" s="54">
        <v>3000</v>
      </c>
      <c r="I34" s="53" t="s">
        <v>233</v>
      </c>
      <c r="J34" s="54" t="s">
        <v>195</v>
      </c>
      <c r="K34" s="54"/>
      <c r="L34" s="54" t="s">
        <v>234</v>
      </c>
      <c r="M34" s="54" t="s">
        <v>227</v>
      </c>
      <c r="N34" s="54"/>
      <c r="O34" s="54"/>
      <c r="P34" s="35" t="s">
        <v>228</v>
      </c>
      <c r="Q34" s="105"/>
      <c r="R34" s="114"/>
      <c r="S34" s="52" t="s">
        <v>169</v>
      </c>
      <c r="T34" s="52" t="s">
        <v>68</v>
      </c>
      <c r="U34" s="52" t="s">
        <v>38</v>
      </c>
      <c r="V34" s="114">
        <v>20</v>
      </c>
      <c r="W34" s="114" t="s">
        <v>235</v>
      </c>
      <c r="X34" s="52" t="s">
        <v>71</v>
      </c>
      <c r="Y34" s="52" t="s">
        <v>71</v>
      </c>
      <c r="Z34" s="114" t="s">
        <v>71</v>
      </c>
      <c r="AA34" s="114" t="s">
        <v>72</v>
      </c>
      <c r="AB34" s="114">
        <v>0</v>
      </c>
      <c r="AC34" s="114">
        <v>0</v>
      </c>
      <c r="AD34" s="114">
        <v>3000</v>
      </c>
      <c r="AE34" s="114">
        <v>0</v>
      </c>
      <c r="AF34" s="115">
        <v>0</v>
      </c>
      <c r="AG34" s="114">
        <v>10</v>
      </c>
      <c r="AH34" s="114">
        <v>0</v>
      </c>
      <c r="AI34" s="114">
        <v>0</v>
      </c>
      <c r="AJ34" s="114">
        <v>0</v>
      </c>
      <c r="AK34" s="114">
        <v>0</v>
      </c>
      <c r="AL34" s="114">
        <v>10</v>
      </c>
      <c r="AM34" s="114">
        <v>0</v>
      </c>
      <c r="AN34" s="114">
        <v>0</v>
      </c>
      <c r="AO34" s="114">
        <v>10</v>
      </c>
      <c r="AP34" s="114">
        <v>0</v>
      </c>
      <c r="AQ34" s="116"/>
      <c r="AT34" s="13">
        <v>1</v>
      </c>
    </row>
    <row r="35" spans="1:208" s="1" customFormat="1" ht="72.95" customHeight="1">
      <c r="A35" s="38">
        <v>26</v>
      </c>
      <c r="B35" s="53" t="s">
        <v>236</v>
      </c>
      <c r="C35" s="54" t="s">
        <v>57</v>
      </c>
      <c r="D35" s="54" t="s">
        <v>227</v>
      </c>
      <c r="E35" s="53" t="s">
        <v>237</v>
      </c>
      <c r="F35" s="54" t="s">
        <v>165</v>
      </c>
      <c r="G35" s="54">
        <v>4500</v>
      </c>
      <c r="H35" s="54">
        <v>3000</v>
      </c>
      <c r="I35" s="53" t="s">
        <v>238</v>
      </c>
      <c r="J35" s="54" t="s">
        <v>61</v>
      </c>
      <c r="K35" s="54"/>
      <c r="L35" s="54" t="s">
        <v>239</v>
      </c>
      <c r="M35" s="54" t="s">
        <v>227</v>
      </c>
      <c r="N35" s="54"/>
      <c r="O35" s="54"/>
      <c r="P35" s="35" t="s">
        <v>228</v>
      </c>
      <c r="Q35" s="117"/>
      <c r="R35" s="118"/>
      <c r="S35" s="119" t="s">
        <v>169</v>
      </c>
      <c r="T35" s="119" t="s">
        <v>68</v>
      </c>
      <c r="U35" s="120" t="s">
        <v>38</v>
      </c>
      <c r="V35" s="114">
        <v>5</v>
      </c>
      <c r="W35" s="114" t="s">
        <v>240</v>
      </c>
      <c r="X35" s="121" t="s">
        <v>71</v>
      </c>
      <c r="Y35" s="121" t="s">
        <v>71</v>
      </c>
      <c r="Z35" s="121" t="s">
        <v>71</v>
      </c>
      <c r="AA35" s="121" t="s">
        <v>72</v>
      </c>
      <c r="AB35" s="52">
        <v>0</v>
      </c>
      <c r="AC35" s="52">
        <v>0</v>
      </c>
      <c r="AD35" s="52">
        <v>3000</v>
      </c>
      <c r="AE35" s="121">
        <v>0</v>
      </c>
      <c r="AF35" s="122">
        <v>0</v>
      </c>
      <c r="AG35" s="120">
        <v>0</v>
      </c>
      <c r="AH35" s="120">
        <v>0</v>
      </c>
      <c r="AI35" s="120">
        <v>0</v>
      </c>
      <c r="AJ35" s="120">
        <v>0</v>
      </c>
      <c r="AK35" s="120">
        <v>0</v>
      </c>
      <c r="AL35" s="120">
        <v>0</v>
      </c>
      <c r="AM35" s="120">
        <v>0</v>
      </c>
      <c r="AN35" s="120">
        <v>0</v>
      </c>
      <c r="AO35" s="120">
        <v>0</v>
      </c>
      <c r="AP35" s="120">
        <v>0</v>
      </c>
      <c r="AQ35" s="123"/>
      <c r="AR35" s="9"/>
      <c r="AS35" s="9"/>
      <c r="AU35" s="9"/>
      <c r="AV35" s="9"/>
      <c r="AW35" s="9"/>
      <c r="AX35" s="9"/>
      <c r="AY35" s="9"/>
      <c r="AZ35" s="9"/>
      <c r="BA35" s="9"/>
      <c r="BB35" s="9"/>
      <c r="BC35" s="9"/>
      <c r="BD35" s="9"/>
      <c r="BE35" s="9"/>
      <c r="BF35" s="9"/>
      <c r="BG35" s="9"/>
      <c r="BH35" s="9"/>
    </row>
    <row r="36" spans="1:208" s="7" customFormat="1" ht="104.1" customHeight="1">
      <c r="A36" s="38">
        <v>27</v>
      </c>
      <c r="B36" s="34" t="s">
        <v>241</v>
      </c>
      <c r="C36" s="35" t="s">
        <v>57</v>
      </c>
      <c r="D36" s="35" t="s">
        <v>242</v>
      </c>
      <c r="E36" s="34" t="s">
        <v>243</v>
      </c>
      <c r="F36" s="35">
        <v>2026</v>
      </c>
      <c r="G36" s="35">
        <v>11500</v>
      </c>
      <c r="H36" s="35">
        <v>11500</v>
      </c>
      <c r="I36" s="34" t="s">
        <v>244</v>
      </c>
      <c r="J36" s="35" t="s">
        <v>61</v>
      </c>
      <c r="K36" s="35" t="s">
        <v>183</v>
      </c>
      <c r="L36" s="35" t="s">
        <v>245</v>
      </c>
      <c r="M36" s="35" t="s">
        <v>246</v>
      </c>
      <c r="N36" s="35"/>
      <c r="O36" s="35"/>
      <c r="P36" s="35" t="s">
        <v>247</v>
      </c>
      <c r="Q36" s="124" t="s">
        <v>197</v>
      </c>
      <c r="R36" s="35" t="s">
        <v>66</v>
      </c>
      <c r="S36" s="35" t="s">
        <v>93</v>
      </c>
      <c r="T36" s="35" t="s">
        <v>68</v>
      </c>
      <c r="U36" s="35" t="s">
        <v>68</v>
      </c>
      <c r="V36" s="35">
        <v>0</v>
      </c>
      <c r="W36" s="35" t="s">
        <v>248</v>
      </c>
      <c r="X36" s="35" t="s">
        <v>71</v>
      </c>
      <c r="Y36" s="35" t="s">
        <v>71</v>
      </c>
      <c r="Z36" s="35" t="s">
        <v>71</v>
      </c>
      <c r="AA36" s="35" t="s">
        <v>72</v>
      </c>
      <c r="AB36" s="35">
        <v>0</v>
      </c>
      <c r="AC36" s="35">
        <v>0</v>
      </c>
      <c r="AD36" s="35">
        <f>H36</f>
        <v>11500</v>
      </c>
      <c r="AE36" s="35">
        <v>0</v>
      </c>
      <c r="AF36" s="35">
        <v>0</v>
      </c>
      <c r="AG36" s="35">
        <v>0</v>
      </c>
      <c r="AH36" s="35">
        <v>0</v>
      </c>
      <c r="AI36" s="35">
        <v>0</v>
      </c>
      <c r="AJ36" s="35">
        <v>0</v>
      </c>
      <c r="AK36" s="35">
        <v>0</v>
      </c>
      <c r="AL36" s="35">
        <v>0</v>
      </c>
      <c r="AM36" s="35">
        <v>0</v>
      </c>
      <c r="AN36" s="35">
        <v>0</v>
      </c>
      <c r="AO36" s="35">
        <v>0</v>
      </c>
      <c r="AP36" s="35">
        <v>0</v>
      </c>
      <c r="AQ36" s="56"/>
      <c r="AR36" s="10"/>
      <c r="AS36" s="10"/>
      <c r="AT36" s="10"/>
      <c r="AU36" s="10"/>
      <c r="AV36" s="10"/>
      <c r="AW36" s="10"/>
      <c r="AX36" s="10"/>
      <c r="AY36" s="10"/>
      <c r="AZ36" s="10"/>
      <c r="BA36" s="10"/>
      <c r="BB36" s="10"/>
      <c r="BC36" s="10"/>
      <c r="BD36" s="10"/>
      <c r="BE36" s="10"/>
      <c r="BF36" s="10"/>
      <c r="BG36" s="10"/>
      <c r="BH36" s="10"/>
      <c r="BI36" s="10"/>
      <c r="BJ36" s="10"/>
    </row>
    <row r="37" spans="1:208" s="7" customFormat="1" ht="69" customHeight="1">
      <c r="A37" s="38">
        <v>28</v>
      </c>
      <c r="B37" s="34" t="s">
        <v>249</v>
      </c>
      <c r="C37" s="35" t="s">
        <v>57</v>
      </c>
      <c r="D37" s="35" t="s">
        <v>119</v>
      </c>
      <c r="E37" s="34" t="s">
        <v>250</v>
      </c>
      <c r="F37" s="35">
        <v>2026</v>
      </c>
      <c r="G37" s="35">
        <v>3000</v>
      </c>
      <c r="H37" s="35">
        <v>3000</v>
      </c>
      <c r="I37" s="34" t="s">
        <v>251</v>
      </c>
      <c r="J37" s="35" t="s">
        <v>61</v>
      </c>
      <c r="K37" s="35" t="s">
        <v>90</v>
      </c>
      <c r="L37" s="35" t="s">
        <v>252</v>
      </c>
      <c r="M37" s="35" t="s">
        <v>246</v>
      </c>
      <c r="N37" s="35"/>
      <c r="O37" s="35"/>
      <c r="P37" s="35" t="s">
        <v>247</v>
      </c>
      <c r="Q37" s="125" t="s">
        <v>197</v>
      </c>
      <c r="R37" s="35" t="s">
        <v>66</v>
      </c>
      <c r="S37" s="35" t="s">
        <v>93</v>
      </c>
      <c r="T37" s="126" t="s">
        <v>68</v>
      </c>
      <c r="U37" s="126" t="s">
        <v>68</v>
      </c>
      <c r="V37" s="35">
        <v>0</v>
      </c>
      <c r="W37" s="121" t="s">
        <v>248</v>
      </c>
      <c r="X37" s="35" t="s">
        <v>71</v>
      </c>
      <c r="Y37" s="35" t="s">
        <v>71</v>
      </c>
      <c r="Z37" s="35" t="s">
        <v>71</v>
      </c>
      <c r="AA37" s="35" t="s">
        <v>72</v>
      </c>
      <c r="AB37" s="35">
        <v>0</v>
      </c>
      <c r="AC37" s="35">
        <v>0</v>
      </c>
      <c r="AD37" s="35">
        <f>H37</f>
        <v>3000</v>
      </c>
      <c r="AE37" s="35">
        <v>0</v>
      </c>
      <c r="AF37" s="35">
        <v>0</v>
      </c>
      <c r="AG37" s="121">
        <v>0</v>
      </c>
      <c r="AH37" s="35">
        <v>0</v>
      </c>
      <c r="AI37" s="35">
        <v>0</v>
      </c>
      <c r="AJ37" s="35">
        <v>0</v>
      </c>
      <c r="AK37" s="35">
        <v>0</v>
      </c>
      <c r="AL37" s="35">
        <v>0</v>
      </c>
      <c r="AM37" s="35">
        <v>0</v>
      </c>
      <c r="AN37" s="35">
        <v>0</v>
      </c>
      <c r="AO37" s="35">
        <v>0</v>
      </c>
      <c r="AP37" s="35">
        <v>0</v>
      </c>
      <c r="AQ37" s="127"/>
      <c r="AR37" s="10"/>
      <c r="AS37" s="10"/>
      <c r="AT37" s="10"/>
      <c r="AU37" s="10"/>
      <c r="AV37" s="10"/>
      <c r="AW37" s="10"/>
      <c r="AX37" s="10"/>
      <c r="AY37" s="10"/>
      <c r="AZ37" s="10"/>
      <c r="BA37" s="10"/>
      <c r="BB37" s="10"/>
      <c r="BC37" s="10"/>
      <c r="BD37" s="10"/>
      <c r="BE37" s="10"/>
      <c r="BF37" s="10"/>
      <c r="BG37" s="10"/>
      <c r="BH37" s="10"/>
      <c r="BI37" s="10"/>
      <c r="BJ37" s="10"/>
    </row>
    <row r="38" spans="1:208" s="7" customFormat="1" ht="83.1" customHeight="1">
      <c r="A38" s="38">
        <v>29</v>
      </c>
      <c r="B38" s="34" t="s">
        <v>253</v>
      </c>
      <c r="C38" s="35" t="s">
        <v>57</v>
      </c>
      <c r="D38" s="35" t="s">
        <v>246</v>
      </c>
      <c r="E38" s="34" t="s">
        <v>254</v>
      </c>
      <c r="F38" s="35">
        <v>2026</v>
      </c>
      <c r="G38" s="35">
        <v>3023</v>
      </c>
      <c r="H38" s="35">
        <v>3023</v>
      </c>
      <c r="I38" s="34" t="s">
        <v>255</v>
      </c>
      <c r="J38" s="35" t="s">
        <v>61</v>
      </c>
      <c r="K38" s="35" t="s">
        <v>195</v>
      </c>
      <c r="L38" s="35" t="s">
        <v>256</v>
      </c>
      <c r="M38" s="35" t="s">
        <v>246</v>
      </c>
      <c r="N38" s="35"/>
      <c r="O38" s="35"/>
      <c r="P38" s="35" t="s">
        <v>247</v>
      </c>
      <c r="Q38" s="124" t="s">
        <v>197</v>
      </c>
      <c r="R38" s="35" t="s">
        <v>66</v>
      </c>
      <c r="S38" s="35" t="s">
        <v>169</v>
      </c>
      <c r="T38" s="35" t="s">
        <v>68</v>
      </c>
      <c r="U38" s="35" t="s">
        <v>124</v>
      </c>
      <c r="V38" s="35">
        <v>0</v>
      </c>
      <c r="W38" s="35" t="s">
        <v>257</v>
      </c>
      <c r="X38" s="35" t="s">
        <v>71</v>
      </c>
      <c r="Y38" s="35" t="s">
        <v>71</v>
      </c>
      <c r="Z38" s="35" t="s">
        <v>72</v>
      </c>
      <c r="AA38" s="35" t="s">
        <v>71</v>
      </c>
      <c r="AB38" s="35">
        <v>0</v>
      </c>
      <c r="AC38" s="35">
        <v>0</v>
      </c>
      <c r="AD38" s="35">
        <v>3000</v>
      </c>
      <c r="AE38" s="35">
        <v>0</v>
      </c>
      <c r="AF38" s="35">
        <v>0</v>
      </c>
      <c r="AG38" s="35">
        <v>3</v>
      </c>
      <c r="AH38" s="35">
        <v>0</v>
      </c>
      <c r="AI38" s="35">
        <v>0</v>
      </c>
      <c r="AJ38" s="35">
        <v>0</v>
      </c>
      <c r="AK38" s="35">
        <v>0</v>
      </c>
      <c r="AL38" s="35">
        <v>0</v>
      </c>
      <c r="AM38" s="35">
        <v>0</v>
      </c>
      <c r="AN38" s="35">
        <v>0</v>
      </c>
      <c r="AO38" s="35">
        <v>0</v>
      </c>
      <c r="AP38" s="35">
        <v>0</v>
      </c>
      <c r="AQ38" s="56"/>
      <c r="AR38" s="10"/>
      <c r="AS38" s="10"/>
      <c r="AT38" s="10"/>
      <c r="AU38" s="10"/>
      <c r="AV38" s="10"/>
      <c r="AW38" s="10"/>
      <c r="AX38" s="10"/>
      <c r="AY38" s="10"/>
      <c r="AZ38" s="10"/>
      <c r="BA38" s="10"/>
      <c r="BB38" s="10"/>
      <c r="BC38" s="10"/>
      <c r="BD38" s="10"/>
      <c r="BE38" s="10"/>
      <c r="BF38" s="10"/>
      <c r="BG38" s="10"/>
      <c r="BH38" s="10"/>
      <c r="BI38" s="10"/>
      <c r="BJ38" s="10"/>
    </row>
    <row r="39" spans="1:208" s="3" customFormat="1" ht="222" customHeight="1">
      <c r="A39" s="38">
        <v>30</v>
      </c>
      <c r="B39" s="34" t="s">
        <v>258</v>
      </c>
      <c r="C39" s="38" t="s">
        <v>57</v>
      </c>
      <c r="D39" s="38" t="s">
        <v>259</v>
      </c>
      <c r="E39" s="34" t="s">
        <v>260</v>
      </c>
      <c r="F39" s="35">
        <v>2026</v>
      </c>
      <c r="G39" s="35">
        <v>12100</v>
      </c>
      <c r="H39" s="35">
        <v>12100</v>
      </c>
      <c r="I39" s="34" t="s">
        <v>261</v>
      </c>
      <c r="J39" s="35" t="s">
        <v>61</v>
      </c>
      <c r="K39" s="35" t="s">
        <v>207</v>
      </c>
      <c r="L39" s="35" t="s">
        <v>262</v>
      </c>
      <c r="M39" s="35" t="s">
        <v>259</v>
      </c>
      <c r="N39" s="35"/>
      <c r="O39" s="35"/>
      <c r="P39" s="42" t="s">
        <v>263</v>
      </c>
      <c r="Q39" s="39" t="s">
        <v>197</v>
      </c>
      <c r="R39" s="52" t="s">
        <v>66</v>
      </c>
      <c r="S39" s="52" t="s">
        <v>229</v>
      </c>
      <c r="T39" s="52" t="s">
        <v>68</v>
      </c>
      <c r="U39" s="52" t="s">
        <v>69</v>
      </c>
      <c r="V39" s="52">
        <v>0</v>
      </c>
      <c r="W39" s="52" t="s">
        <v>264</v>
      </c>
      <c r="X39" s="128" t="s">
        <v>71</v>
      </c>
      <c r="Y39" s="128" t="s">
        <v>71</v>
      </c>
      <c r="Z39" s="128" t="s">
        <v>71</v>
      </c>
      <c r="AA39" s="128" t="s">
        <v>72</v>
      </c>
      <c r="AB39" s="52">
        <v>0</v>
      </c>
      <c r="AC39" s="52">
        <v>0</v>
      </c>
      <c r="AD39" s="52">
        <v>10100</v>
      </c>
      <c r="AE39" s="52">
        <v>0</v>
      </c>
      <c r="AF39" s="52">
        <v>0</v>
      </c>
      <c r="AG39" s="52">
        <v>0</v>
      </c>
      <c r="AH39" s="52">
        <v>0</v>
      </c>
      <c r="AI39" s="52">
        <v>0</v>
      </c>
      <c r="AJ39" s="52">
        <v>0</v>
      </c>
      <c r="AK39" s="52">
        <v>0</v>
      </c>
      <c r="AL39" s="52">
        <v>0</v>
      </c>
      <c r="AM39" s="52">
        <v>0</v>
      </c>
      <c r="AN39" s="52">
        <v>0</v>
      </c>
      <c r="AO39" s="52">
        <v>0</v>
      </c>
      <c r="AP39" s="52">
        <v>0</v>
      </c>
      <c r="AQ39" s="52">
        <v>0</v>
      </c>
      <c r="AR39" s="40"/>
      <c r="AS39" s="6"/>
      <c r="AT39" s="4"/>
      <c r="AU39" s="6"/>
      <c r="AV39" s="6"/>
      <c r="AW39" s="6"/>
      <c r="AX39" s="6"/>
      <c r="AY39" s="6"/>
      <c r="AZ39" s="6"/>
      <c r="BA39" s="6"/>
      <c r="BB39" s="6"/>
      <c r="BC39" s="6"/>
      <c r="BD39" s="6"/>
      <c r="BE39" s="6"/>
      <c r="BF39" s="6"/>
      <c r="BG39" s="6"/>
      <c r="BH39" s="6"/>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row>
    <row r="40" spans="1:208" s="2" customFormat="1" ht="72" customHeight="1">
      <c r="A40" s="38">
        <v>31</v>
      </c>
      <c r="B40" s="129" t="s">
        <v>265</v>
      </c>
      <c r="C40" s="35" t="s">
        <v>57</v>
      </c>
      <c r="D40" s="58" t="s">
        <v>259</v>
      </c>
      <c r="E40" s="34" t="s">
        <v>266</v>
      </c>
      <c r="F40" s="35">
        <v>2026</v>
      </c>
      <c r="G40" s="35">
        <v>3800</v>
      </c>
      <c r="H40" s="35">
        <v>3800</v>
      </c>
      <c r="I40" s="34" t="s">
        <v>267</v>
      </c>
      <c r="J40" s="35" t="s">
        <v>61</v>
      </c>
      <c r="K40" s="35" t="s">
        <v>145</v>
      </c>
      <c r="L40" s="35" t="s">
        <v>268</v>
      </c>
      <c r="M40" s="58" t="s">
        <v>259</v>
      </c>
      <c r="N40" s="58"/>
      <c r="O40" s="58"/>
      <c r="P40" s="42" t="s">
        <v>263</v>
      </c>
      <c r="Q40" s="39" t="s">
        <v>269</v>
      </c>
      <c r="R40" s="58" t="s">
        <v>66</v>
      </c>
      <c r="S40" s="58" t="s">
        <v>67</v>
      </c>
      <c r="T40" s="35" t="s">
        <v>68</v>
      </c>
      <c r="U40" s="35" t="s">
        <v>178</v>
      </c>
      <c r="V40" s="35">
        <v>0</v>
      </c>
      <c r="W40" s="35" t="s">
        <v>270</v>
      </c>
      <c r="X40" s="58" t="s">
        <v>71</v>
      </c>
      <c r="Y40" s="58" t="s">
        <v>71</v>
      </c>
      <c r="Z40" s="58" t="s">
        <v>71</v>
      </c>
      <c r="AA40" s="58" t="s">
        <v>72</v>
      </c>
      <c r="AB40" s="35">
        <v>0</v>
      </c>
      <c r="AC40" s="35">
        <v>0</v>
      </c>
      <c r="AD40" s="35">
        <v>3800</v>
      </c>
      <c r="AE40" s="35">
        <v>0</v>
      </c>
      <c r="AF40" s="35">
        <v>0</v>
      </c>
      <c r="AG40" s="35">
        <v>9.8800000000000008</v>
      </c>
      <c r="AH40" s="35">
        <v>9.8800000000000008</v>
      </c>
      <c r="AI40" s="35">
        <v>0</v>
      </c>
      <c r="AJ40" s="35">
        <v>0</v>
      </c>
      <c r="AK40" s="35">
        <v>0</v>
      </c>
      <c r="AL40" s="35">
        <v>0</v>
      </c>
      <c r="AM40" s="35">
        <v>0</v>
      </c>
      <c r="AN40" s="35">
        <v>0</v>
      </c>
      <c r="AO40" s="35">
        <v>0</v>
      </c>
      <c r="AP40" s="35">
        <v>0</v>
      </c>
      <c r="AQ40" s="35"/>
      <c r="AR40" s="46"/>
      <c r="AS40" s="46"/>
      <c r="AT40" s="46"/>
      <c r="AU40" s="46"/>
      <c r="AV40" s="46"/>
      <c r="AW40" s="46"/>
      <c r="AX40" s="46"/>
      <c r="AY40" s="46"/>
      <c r="AZ40" s="46"/>
      <c r="BA40" s="46"/>
      <c r="BB40" s="46"/>
      <c r="BC40" s="46"/>
      <c r="BD40" s="46"/>
      <c r="BE40" s="46"/>
      <c r="BF40" s="46"/>
      <c r="BG40" s="46"/>
      <c r="BH40" s="46"/>
      <c r="BI40" s="46"/>
      <c r="BJ40" s="46"/>
    </row>
    <row r="41" spans="1:208" s="2" customFormat="1" ht="93.95" customHeight="1">
      <c r="A41" s="38">
        <v>32</v>
      </c>
      <c r="B41" s="129" t="s">
        <v>271</v>
      </c>
      <c r="C41" s="35" t="s">
        <v>57</v>
      </c>
      <c r="D41" s="58" t="s">
        <v>259</v>
      </c>
      <c r="E41" s="34" t="s">
        <v>272</v>
      </c>
      <c r="F41" s="35" t="s">
        <v>165</v>
      </c>
      <c r="G41" s="35">
        <v>13000</v>
      </c>
      <c r="H41" s="35">
        <v>10000</v>
      </c>
      <c r="I41" s="34" t="s">
        <v>273</v>
      </c>
      <c r="J41" s="35" t="s">
        <v>61</v>
      </c>
      <c r="K41" s="35"/>
      <c r="L41" s="35" t="s">
        <v>274</v>
      </c>
      <c r="M41" s="58" t="s">
        <v>259</v>
      </c>
      <c r="N41" s="58"/>
      <c r="O41" s="58"/>
      <c r="P41" s="42" t="s">
        <v>263</v>
      </c>
      <c r="Q41" s="39" t="s">
        <v>275</v>
      </c>
      <c r="R41" s="130" t="s">
        <v>66</v>
      </c>
      <c r="S41" s="37" t="s">
        <v>276</v>
      </c>
      <c r="T41" s="37" t="s">
        <v>68</v>
      </c>
      <c r="U41" s="37" t="s">
        <v>69</v>
      </c>
      <c r="V41" s="37">
        <v>0</v>
      </c>
      <c r="W41" s="131" t="s">
        <v>277</v>
      </c>
      <c r="X41" s="130" t="s">
        <v>71</v>
      </c>
      <c r="Y41" s="130" t="s">
        <v>71</v>
      </c>
      <c r="Z41" s="130" t="s">
        <v>71</v>
      </c>
      <c r="AA41" s="130" t="s">
        <v>72</v>
      </c>
      <c r="AB41" s="37">
        <v>0</v>
      </c>
      <c r="AC41" s="37">
        <v>0</v>
      </c>
      <c r="AD41" s="37">
        <v>10000</v>
      </c>
      <c r="AE41" s="37">
        <v>0</v>
      </c>
      <c r="AF41" s="37">
        <v>0</v>
      </c>
      <c r="AG41" s="37">
        <v>0</v>
      </c>
      <c r="AH41" s="37">
        <v>0</v>
      </c>
      <c r="AI41" s="37">
        <v>0</v>
      </c>
      <c r="AJ41" s="37">
        <v>0</v>
      </c>
      <c r="AK41" s="37">
        <v>0</v>
      </c>
      <c r="AL41" s="37">
        <v>0</v>
      </c>
      <c r="AM41" s="37">
        <v>0</v>
      </c>
      <c r="AN41" s="37">
        <v>0</v>
      </c>
      <c r="AO41" s="37">
        <v>0</v>
      </c>
      <c r="AP41" s="37">
        <v>0</v>
      </c>
      <c r="AQ41" s="37"/>
      <c r="AR41" s="46"/>
      <c r="AS41" s="46"/>
      <c r="AT41" s="13">
        <v>1</v>
      </c>
      <c r="AU41" s="46"/>
      <c r="AV41" s="46"/>
      <c r="AW41" s="46"/>
      <c r="AX41" s="46"/>
      <c r="AY41" s="46"/>
      <c r="AZ41" s="46"/>
      <c r="BA41" s="46"/>
      <c r="BB41" s="46"/>
      <c r="BC41" s="46"/>
      <c r="BD41" s="46"/>
      <c r="BE41" s="46"/>
      <c r="BF41" s="46"/>
      <c r="BG41" s="46"/>
      <c r="BH41" s="46"/>
      <c r="BI41" s="46"/>
      <c r="BJ41" s="46"/>
    </row>
    <row r="42" spans="1:208" s="2" customFormat="1" ht="60">
      <c r="A42" s="38">
        <v>33</v>
      </c>
      <c r="B42" s="34" t="s">
        <v>278</v>
      </c>
      <c r="C42" s="35" t="s">
        <v>57</v>
      </c>
      <c r="D42" s="58" t="s">
        <v>259</v>
      </c>
      <c r="E42" s="34" t="s">
        <v>279</v>
      </c>
      <c r="F42" s="35">
        <v>2026</v>
      </c>
      <c r="G42" s="35">
        <v>2000</v>
      </c>
      <c r="H42" s="35">
        <v>2000</v>
      </c>
      <c r="I42" s="34" t="s">
        <v>280</v>
      </c>
      <c r="J42" s="35" t="s">
        <v>61</v>
      </c>
      <c r="K42" s="35" t="s">
        <v>90</v>
      </c>
      <c r="L42" s="35" t="s">
        <v>281</v>
      </c>
      <c r="M42" s="35" t="s">
        <v>259</v>
      </c>
      <c r="N42" s="35"/>
      <c r="O42" s="35"/>
      <c r="P42" s="42" t="s">
        <v>263</v>
      </c>
      <c r="Q42" s="39" t="s">
        <v>197</v>
      </c>
      <c r="R42" s="58" t="s">
        <v>66</v>
      </c>
      <c r="S42" s="58" t="s">
        <v>229</v>
      </c>
      <c r="T42" s="37" t="s">
        <v>68</v>
      </c>
      <c r="U42" s="35" t="s">
        <v>69</v>
      </c>
      <c r="V42" s="35">
        <v>0</v>
      </c>
      <c r="W42" s="35" t="s">
        <v>282</v>
      </c>
      <c r="X42" s="35" t="s">
        <v>71</v>
      </c>
      <c r="Y42" s="58" t="s">
        <v>71</v>
      </c>
      <c r="Z42" s="58" t="s">
        <v>71</v>
      </c>
      <c r="AA42" s="58" t="s">
        <v>72</v>
      </c>
      <c r="AB42" s="35"/>
      <c r="AC42" s="35"/>
      <c r="AD42" s="35">
        <v>2000</v>
      </c>
      <c r="AE42" s="35"/>
      <c r="AF42" s="35"/>
      <c r="AG42" s="35"/>
      <c r="AH42" s="35"/>
      <c r="AI42" s="35"/>
      <c r="AJ42" s="35"/>
      <c r="AK42" s="35"/>
      <c r="AL42" s="35"/>
      <c r="AM42" s="35"/>
      <c r="AN42" s="35"/>
      <c r="AO42" s="35"/>
      <c r="AP42" s="35"/>
      <c r="AQ42" s="35"/>
      <c r="AR42" s="46"/>
      <c r="AS42" s="46"/>
      <c r="AT42" s="46"/>
      <c r="AU42" s="46"/>
      <c r="AV42" s="46"/>
      <c r="AW42" s="46"/>
      <c r="AX42" s="46"/>
      <c r="AY42" s="46"/>
      <c r="AZ42" s="46"/>
      <c r="BA42" s="46"/>
      <c r="BB42" s="46"/>
      <c r="BC42" s="46"/>
      <c r="BD42" s="46"/>
      <c r="BE42" s="46"/>
      <c r="BF42" s="46"/>
      <c r="BG42" s="46"/>
      <c r="BH42" s="46"/>
      <c r="BI42" s="46"/>
      <c r="BJ42" s="46"/>
    </row>
    <row r="43" spans="1:208" s="1" customFormat="1" ht="84.95" customHeight="1">
      <c r="A43" s="38">
        <v>34</v>
      </c>
      <c r="B43" s="34" t="s">
        <v>283</v>
      </c>
      <c r="C43" s="38" t="s">
        <v>131</v>
      </c>
      <c r="D43" s="38" t="s">
        <v>284</v>
      </c>
      <c r="E43" s="34" t="s">
        <v>285</v>
      </c>
      <c r="F43" s="35" t="s">
        <v>286</v>
      </c>
      <c r="G43" s="35">
        <v>160000</v>
      </c>
      <c r="H43" s="38">
        <v>70000</v>
      </c>
      <c r="I43" s="34" t="s">
        <v>287</v>
      </c>
      <c r="J43" s="38"/>
      <c r="K43" s="55" t="s">
        <v>288</v>
      </c>
      <c r="L43" s="35" t="s">
        <v>289</v>
      </c>
      <c r="M43" s="35" t="s">
        <v>284</v>
      </c>
      <c r="N43" s="38"/>
      <c r="O43" s="38"/>
      <c r="P43" s="35" t="s">
        <v>290</v>
      </c>
      <c r="Q43" s="39" t="s">
        <v>291</v>
      </c>
      <c r="R43" s="45" t="s">
        <v>66</v>
      </c>
      <c r="S43" s="45" t="s">
        <v>131</v>
      </c>
      <c r="T43" s="121" t="s">
        <v>68</v>
      </c>
      <c r="U43" s="45" t="s">
        <v>161</v>
      </c>
      <c r="V43" s="121">
        <v>50000</v>
      </c>
      <c r="W43" s="121" t="s">
        <v>292</v>
      </c>
      <c r="X43" s="45" t="s">
        <v>71</v>
      </c>
      <c r="Y43" s="45" t="s">
        <v>71</v>
      </c>
      <c r="Z43" s="45" t="s">
        <v>71</v>
      </c>
      <c r="AA43" s="45" t="s">
        <v>72</v>
      </c>
      <c r="AB43" s="45">
        <v>0</v>
      </c>
      <c r="AC43" s="45">
        <v>0</v>
      </c>
      <c r="AD43" s="121">
        <v>50000</v>
      </c>
      <c r="AE43" s="45">
        <v>20000</v>
      </c>
      <c r="AF43" s="45">
        <v>0</v>
      </c>
      <c r="AG43" s="45">
        <v>0</v>
      </c>
      <c r="AH43" s="45">
        <v>0</v>
      </c>
      <c r="AI43" s="45">
        <v>0</v>
      </c>
      <c r="AJ43" s="45">
        <v>0</v>
      </c>
      <c r="AK43" s="45">
        <v>0</v>
      </c>
      <c r="AL43" s="45">
        <v>0</v>
      </c>
      <c r="AM43" s="45">
        <v>0</v>
      </c>
      <c r="AN43" s="45">
        <v>0</v>
      </c>
      <c r="AO43" s="45">
        <v>0</v>
      </c>
      <c r="AP43" s="45">
        <v>0</v>
      </c>
      <c r="AQ43" s="45"/>
      <c r="AT43" s="13">
        <v>1</v>
      </c>
    </row>
    <row r="44" spans="1:208" s="1" customFormat="1" ht="68.099999999999994" customHeight="1">
      <c r="A44" s="38">
        <v>35</v>
      </c>
      <c r="B44" s="34" t="s">
        <v>293</v>
      </c>
      <c r="C44" s="38" t="s">
        <v>57</v>
      </c>
      <c r="D44" s="38" t="s">
        <v>284</v>
      </c>
      <c r="E44" s="34" t="s">
        <v>294</v>
      </c>
      <c r="F44" s="35" t="s">
        <v>165</v>
      </c>
      <c r="G44" s="38">
        <v>30000</v>
      </c>
      <c r="H44" s="38">
        <v>15000</v>
      </c>
      <c r="I44" s="34" t="s">
        <v>295</v>
      </c>
      <c r="J44" s="38" t="s">
        <v>167</v>
      </c>
      <c r="K44" s="35"/>
      <c r="L44" s="35" t="s">
        <v>296</v>
      </c>
      <c r="M44" s="35" t="s">
        <v>284</v>
      </c>
      <c r="N44" s="38"/>
      <c r="O44" s="35"/>
      <c r="P44" s="35" t="s">
        <v>297</v>
      </c>
      <c r="Q44" s="132" t="s">
        <v>298</v>
      </c>
      <c r="R44" s="38" t="s">
        <v>66</v>
      </c>
      <c r="S44" s="38" t="s">
        <v>169</v>
      </c>
      <c r="T44" s="35" t="s">
        <v>68</v>
      </c>
      <c r="U44" s="43" t="s">
        <v>161</v>
      </c>
      <c r="V44" s="38">
        <v>0</v>
      </c>
      <c r="W44" s="35" t="s">
        <v>299</v>
      </c>
      <c r="X44" s="38" t="s">
        <v>71</v>
      </c>
      <c r="Y44" s="38" t="s">
        <v>71</v>
      </c>
      <c r="Z44" s="38" t="s">
        <v>71</v>
      </c>
      <c r="AA44" s="38" t="s">
        <v>72</v>
      </c>
      <c r="AB44" s="38">
        <v>0</v>
      </c>
      <c r="AC44" s="38">
        <v>0</v>
      </c>
      <c r="AD44" s="38">
        <v>25000</v>
      </c>
      <c r="AE44" s="38">
        <v>5000</v>
      </c>
      <c r="AF44" s="38">
        <v>0</v>
      </c>
      <c r="AG44" s="38">
        <v>0</v>
      </c>
      <c r="AH44" s="38">
        <v>0</v>
      </c>
      <c r="AI44" s="38">
        <v>0</v>
      </c>
      <c r="AJ44" s="38">
        <v>0</v>
      </c>
      <c r="AK44" s="38">
        <v>0</v>
      </c>
      <c r="AL44" s="38">
        <v>0</v>
      </c>
      <c r="AM44" s="38">
        <v>0</v>
      </c>
      <c r="AN44" s="38">
        <v>0</v>
      </c>
      <c r="AO44" s="44">
        <v>0</v>
      </c>
      <c r="AP44" s="44">
        <v>0</v>
      </c>
      <c r="AQ44" s="45"/>
      <c r="AR44" s="9"/>
      <c r="AS44" s="9"/>
      <c r="AU44" s="9"/>
      <c r="AV44" s="9"/>
      <c r="AW44" s="9"/>
      <c r="AX44" s="9"/>
      <c r="AY44" s="9"/>
      <c r="AZ44" s="9"/>
      <c r="BA44" s="9"/>
      <c r="BB44" s="9"/>
      <c r="BC44" s="9"/>
      <c r="BD44" s="9"/>
      <c r="BE44" s="9"/>
      <c r="BF44" s="9"/>
      <c r="BG44" s="9"/>
      <c r="BH44" s="9"/>
    </row>
    <row r="45" spans="1:208" s="1" customFormat="1" ht="71.099999999999994" customHeight="1">
      <c r="A45" s="38">
        <v>36</v>
      </c>
      <c r="B45" s="34" t="s">
        <v>300</v>
      </c>
      <c r="C45" s="38" t="s">
        <v>57</v>
      </c>
      <c r="D45" s="38" t="s">
        <v>284</v>
      </c>
      <c r="E45" s="34" t="s">
        <v>301</v>
      </c>
      <c r="F45" s="38">
        <v>2026</v>
      </c>
      <c r="G45" s="38">
        <v>8800</v>
      </c>
      <c r="H45" s="38">
        <v>8800</v>
      </c>
      <c r="I45" s="34" t="s">
        <v>302</v>
      </c>
      <c r="J45" s="38" t="s">
        <v>61</v>
      </c>
      <c r="K45" s="38" t="s">
        <v>207</v>
      </c>
      <c r="L45" s="35" t="s">
        <v>303</v>
      </c>
      <c r="M45" s="35" t="s">
        <v>284</v>
      </c>
      <c r="N45" s="38"/>
      <c r="O45" s="38"/>
      <c r="P45" s="35" t="s">
        <v>297</v>
      </c>
      <c r="Q45" s="133" t="s">
        <v>304</v>
      </c>
      <c r="R45" s="38" t="s">
        <v>66</v>
      </c>
      <c r="S45" s="35" t="s">
        <v>229</v>
      </c>
      <c r="T45" s="35" t="s">
        <v>68</v>
      </c>
      <c r="U45" s="38" t="s">
        <v>38</v>
      </c>
      <c r="V45" s="38">
        <v>2000</v>
      </c>
      <c r="W45" s="35" t="s">
        <v>305</v>
      </c>
      <c r="X45" s="38" t="s">
        <v>71</v>
      </c>
      <c r="Y45" s="38" t="s">
        <v>71</v>
      </c>
      <c r="Z45" s="38" t="s">
        <v>71</v>
      </c>
      <c r="AA45" s="38" t="s">
        <v>72</v>
      </c>
      <c r="AB45" s="38">
        <v>0</v>
      </c>
      <c r="AC45" s="38">
        <v>0</v>
      </c>
      <c r="AD45" s="38">
        <v>8800</v>
      </c>
      <c r="AE45" s="38">
        <v>0</v>
      </c>
      <c r="AF45" s="38">
        <v>0</v>
      </c>
      <c r="AG45" s="38">
        <v>0</v>
      </c>
      <c r="AH45" s="38">
        <v>0</v>
      </c>
      <c r="AI45" s="38">
        <v>0</v>
      </c>
      <c r="AJ45" s="38">
        <v>0</v>
      </c>
      <c r="AK45" s="38">
        <v>0</v>
      </c>
      <c r="AL45" s="38">
        <v>0</v>
      </c>
      <c r="AM45" s="38">
        <v>0</v>
      </c>
      <c r="AN45" s="38">
        <v>0</v>
      </c>
      <c r="AO45" s="38">
        <v>0</v>
      </c>
      <c r="AP45" s="38">
        <v>0</v>
      </c>
      <c r="AQ45" s="45"/>
      <c r="AT45" s="13">
        <v>1</v>
      </c>
    </row>
    <row r="46" spans="1:208" s="1" customFormat="1" ht="72.95" customHeight="1">
      <c r="A46" s="38">
        <v>37</v>
      </c>
      <c r="B46" s="34" t="s">
        <v>306</v>
      </c>
      <c r="C46" s="38" t="s">
        <v>57</v>
      </c>
      <c r="D46" s="38" t="s">
        <v>284</v>
      </c>
      <c r="E46" s="34" t="s">
        <v>307</v>
      </c>
      <c r="F46" s="38">
        <v>2026</v>
      </c>
      <c r="G46" s="38">
        <v>3200</v>
      </c>
      <c r="H46" s="38">
        <v>3200</v>
      </c>
      <c r="I46" s="34" t="s">
        <v>308</v>
      </c>
      <c r="J46" s="38" t="s">
        <v>61</v>
      </c>
      <c r="K46" s="38" t="s">
        <v>62</v>
      </c>
      <c r="L46" s="35" t="s">
        <v>309</v>
      </c>
      <c r="M46" s="35" t="s">
        <v>284</v>
      </c>
      <c r="N46" s="38"/>
      <c r="O46" s="38"/>
      <c r="P46" s="35" t="s">
        <v>297</v>
      </c>
      <c r="Q46" s="39" t="s">
        <v>310</v>
      </c>
      <c r="R46" s="38" t="s">
        <v>66</v>
      </c>
      <c r="S46" s="35" t="s">
        <v>80</v>
      </c>
      <c r="T46" s="35" t="s">
        <v>68</v>
      </c>
      <c r="U46" s="38" t="s">
        <v>38</v>
      </c>
      <c r="V46" s="38">
        <v>1500</v>
      </c>
      <c r="W46" s="35" t="s">
        <v>311</v>
      </c>
      <c r="X46" s="38" t="s">
        <v>71</v>
      </c>
      <c r="Y46" s="38" t="s">
        <v>71</v>
      </c>
      <c r="Z46" s="38" t="s">
        <v>71</v>
      </c>
      <c r="AA46" s="38" t="s">
        <v>72</v>
      </c>
      <c r="AB46" s="38">
        <v>0</v>
      </c>
      <c r="AC46" s="38">
        <v>0</v>
      </c>
      <c r="AD46" s="38">
        <v>3200</v>
      </c>
      <c r="AE46" s="38">
        <v>0</v>
      </c>
      <c r="AF46" s="38">
        <v>0</v>
      </c>
      <c r="AG46" s="38">
        <v>0</v>
      </c>
      <c r="AH46" s="38">
        <v>0</v>
      </c>
      <c r="AI46" s="38">
        <v>0</v>
      </c>
      <c r="AJ46" s="38">
        <v>0</v>
      </c>
      <c r="AK46" s="38">
        <v>0</v>
      </c>
      <c r="AL46" s="38">
        <v>0</v>
      </c>
      <c r="AM46" s="38">
        <v>0</v>
      </c>
      <c r="AN46" s="38">
        <v>0</v>
      </c>
      <c r="AO46" s="38">
        <v>0</v>
      </c>
      <c r="AP46" s="38">
        <v>0</v>
      </c>
      <c r="AQ46" s="45"/>
    </row>
    <row r="47" spans="1:208" s="4" customFormat="1" ht="201" customHeight="1">
      <c r="A47" s="38">
        <v>38</v>
      </c>
      <c r="B47" s="53" t="s">
        <v>312</v>
      </c>
      <c r="C47" s="35" t="s">
        <v>57</v>
      </c>
      <c r="D47" s="35" t="s">
        <v>313</v>
      </c>
      <c r="E47" s="53" t="s">
        <v>314</v>
      </c>
      <c r="F47" s="54" t="s">
        <v>165</v>
      </c>
      <c r="G47" s="104">
        <v>16000</v>
      </c>
      <c r="H47" s="104">
        <v>13500</v>
      </c>
      <c r="I47" s="53" t="s">
        <v>315</v>
      </c>
      <c r="J47" s="104" t="s">
        <v>90</v>
      </c>
      <c r="K47" s="104"/>
      <c r="L47" s="54" t="s">
        <v>316</v>
      </c>
      <c r="M47" s="54" t="s">
        <v>313</v>
      </c>
      <c r="N47" s="54"/>
      <c r="O47" s="104"/>
      <c r="P47" s="35" t="s">
        <v>317</v>
      </c>
      <c r="Q47" s="39" t="s">
        <v>197</v>
      </c>
      <c r="R47" s="35" t="s">
        <v>66</v>
      </c>
      <c r="S47" s="35" t="s">
        <v>131</v>
      </c>
      <c r="T47" s="35" t="s">
        <v>68</v>
      </c>
      <c r="U47" s="35" t="s">
        <v>69</v>
      </c>
      <c r="V47" s="104">
        <v>0</v>
      </c>
      <c r="W47" s="104" t="s">
        <v>318</v>
      </c>
      <c r="X47" s="66" t="s">
        <v>71</v>
      </c>
      <c r="Y47" s="66" t="s">
        <v>71</v>
      </c>
      <c r="Z47" s="66" t="s">
        <v>71</v>
      </c>
      <c r="AA47" s="66" t="s">
        <v>72</v>
      </c>
      <c r="AB47" s="104">
        <v>0</v>
      </c>
      <c r="AC47" s="104">
        <v>0</v>
      </c>
      <c r="AD47" s="104">
        <v>16000</v>
      </c>
      <c r="AE47" s="104">
        <v>0</v>
      </c>
      <c r="AF47" s="104">
        <v>0</v>
      </c>
      <c r="AG47" s="104">
        <v>0</v>
      </c>
      <c r="AH47" s="104">
        <v>0</v>
      </c>
      <c r="AI47" s="104">
        <v>0</v>
      </c>
      <c r="AJ47" s="104">
        <v>0</v>
      </c>
      <c r="AK47" s="104">
        <v>0</v>
      </c>
      <c r="AL47" s="104">
        <v>0</v>
      </c>
      <c r="AM47" s="104">
        <v>0</v>
      </c>
      <c r="AN47" s="104">
        <v>0</v>
      </c>
      <c r="AO47" s="104">
        <v>0</v>
      </c>
      <c r="AP47" s="104">
        <v>0</v>
      </c>
      <c r="AQ47" s="75"/>
    </row>
    <row r="48" spans="1:208" s="3" customFormat="1" ht="129.94999999999999" customHeight="1">
      <c r="A48" s="38">
        <v>39</v>
      </c>
      <c r="B48" s="53" t="s">
        <v>319</v>
      </c>
      <c r="C48" s="35" t="s">
        <v>57</v>
      </c>
      <c r="D48" s="35" t="s">
        <v>313</v>
      </c>
      <c r="E48" s="34" t="s">
        <v>320</v>
      </c>
      <c r="F48" s="35" t="s">
        <v>165</v>
      </c>
      <c r="G48" s="35">
        <v>13100</v>
      </c>
      <c r="H48" s="35">
        <v>7100</v>
      </c>
      <c r="I48" s="34" t="s">
        <v>321</v>
      </c>
      <c r="J48" s="35" t="s">
        <v>90</v>
      </c>
      <c r="K48" s="35"/>
      <c r="L48" s="35" t="s">
        <v>322</v>
      </c>
      <c r="M48" s="35" t="s">
        <v>313</v>
      </c>
      <c r="N48" s="35"/>
      <c r="O48" s="35"/>
      <c r="P48" s="35" t="s">
        <v>317</v>
      </c>
      <c r="Q48" s="39" t="s">
        <v>323</v>
      </c>
      <c r="R48" s="35" t="s">
        <v>66</v>
      </c>
      <c r="S48" s="35" t="s">
        <v>93</v>
      </c>
      <c r="T48" s="35" t="s">
        <v>68</v>
      </c>
      <c r="U48" s="35" t="s">
        <v>69</v>
      </c>
      <c r="V48" s="35">
        <v>0</v>
      </c>
      <c r="W48" s="35" t="s">
        <v>324</v>
      </c>
      <c r="X48" s="35" t="s">
        <v>71</v>
      </c>
      <c r="Y48" s="35" t="s">
        <v>71</v>
      </c>
      <c r="Z48" s="35" t="s">
        <v>72</v>
      </c>
      <c r="AA48" s="35" t="s">
        <v>71</v>
      </c>
      <c r="AB48" s="35">
        <v>0</v>
      </c>
      <c r="AC48" s="35">
        <v>0</v>
      </c>
      <c r="AD48" s="35">
        <v>0</v>
      </c>
      <c r="AE48" s="35">
        <v>11000</v>
      </c>
      <c r="AF48" s="35">
        <v>0</v>
      </c>
      <c r="AG48" s="35">
        <v>0</v>
      </c>
      <c r="AH48" s="35">
        <v>0</v>
      </c>
      <c r="AI48" s="35">
        <v>0</v>
      </c>
      <c r="AJ48" s="35">
        <v>0</v>
      </c>
      <c r="AK48" s="35">
        <v>0</v>
      </c>
      <c r="AL48" s="35">
        <v>0</v>
      </c>
      <c r="AM48" s="35">
        <v>0</v>
      </c>
      <c r="AN48" s="35">
        <v>0</v>
      </c>
      <c r="AO48" s="35">
        <v>0</v>
      </c>
      <c r="AP48" s="35">
        <v>0</v>
      </c>
      <c r="AQ48" s="35"/>
      <c r="AR48" s="40" t="s">
        <v>325</v>
      </c>
      <c r="AS48" s="134"/>
      <c r="AT48" s="134"/>
    </row>
    <row r="49" spans="1:254" s="3" customFormat="1" ht="69" customHeight="1">
      <c r="A49" s="38">
        <v>40</v>
      </c>
      <c r="B49" s="34" t="s">
        <v>326</v>
      </c>
      <c r="C49" s="35" t="s">
        <v>131</v>
      </c>
      <c r="D49" s="35" t="s">
        <v>313</v>
      </c>
      <c r="E49" s="34" t="s">
        <v>327</v>
      </c>
      <c r="F49" s="35" t="s">
        <v>286</v>
      </c>
      <c r="G49" s="35">
        <v>20000</v>
      </c>
      <c r="H49" s="35">
        <v>10000</v>
      </c>
      <c r="I49" s="34" t="s">
        <v>328</v>
      </c>
      <c r="J49" s="35"/>
      <c r="K49" s="35"/>
      <c r="L49" s="35" t="s">
        <v>329</v>
      </c>
      <c r="M49" s="35" t="s">
        <v>313</v>
      </c>
      <c r="N49" s="35"/>
      <c r="O49" s="35"/>
      <c r="P49" s="35" t="s">
        <v>317</v>
      </c>
      <c r="Q49" s="39"/>
      <c r="R49" s="35" t="s">
        <v>66</v>
      </c>
      <c r="S49" s="35" t="s">
        <v>131</v>
      </c>
      <c r="T49" s="35" t="s">
        <v>68</v>
      </c>
      <c r="U49" s="35" t="s">
        <v>38</v>
      </c>
      <c r="V49" s="35">
        <v>2000</v>
      </c>
      <c r="W49" s="35" t="s">
        <v>330</v>
      </c>
      <c r="X49" s="35" t="s">
        <v>71</v>
      </c>
      <c r="Y49" s="35" t="s">
        <v>71</v>
      </c>
      <c r="Z49" s="35" t="s">
        <v>71</v>
      </c>
      <c r="AA49" s="35" t="s">
        <v>72</v>
      </c>
      <c r="AB49" s="35">
        <v>0</v>
      </c>
      <c r="AC49" s="35">
        <v>0</v>
      </c>
      <c r="AD49" s="35">
        <v>5000</v>
      </c>
      <c r="AE49" s="35">
        <v>5000</v>
      </c>
      <c r="AF49" s="35">
        <v>0</v>
      </c>
      <c r="AG49" s="35">
        <v>60</v>
      </c>
      <c r="AH49" s="35">
        <v>30</v>
      </c>
      <c r="AI49" s="35">
        <v>0</v>
      </c>
      <c r="AJ49" s="35">
        <v>0</v>
      </c>
      <c r="AK49" s="35">
        <v>0</v>
      </c>
      <c r="AL49" s="35">
        <v>60</v>
      </c>
      <c r="AM49" s="35">
        <v>0</v>
      </c>
      <c r="AN49" s="35">
        <v>0</v>
      </c>
      <c r="AO49" s="35">
        <v>0</v>
      </c>
      <c r="AP49" s="35">
        <v>0</v>
      </c>
      <c r="AQ49" s="35" t="s">
        <v>73</v>
      </c>
      <c r="AR49" s="40">
        <v>1</v>
      </c>
      <c r="AS49" s="46"/>
      <c r="AT49" s="46">
        <v>1</v>
      </c>
      <c r="AU49" s="46"/>
      <c r="AV49" s="46"/>
      <c r="AW49" s="46"/>
      <c r="AX49" s="46"/>
      <c r="AY49" s="46"/>
      <c r="AZ49" s="46"/>
      <c r="BA49" s="46"/>
      <c r="BB49" s="46"/>
      <c r="BC49" s="46"/>
      <c r="BD49" s="46"/>
      <c r="BE49" s="46"/>
      <c r="BF49" s="46"/>
      <c r="BG49" s="46"/>
      <c r="BH49" s="46"/>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2"/>
      <c r="FK49" s="2"/>
      <c r="FL49" s="2"/>
      <c r="FM49" s="2"/>
      <c r="FN49" s="2"/>
      <c r="FO49" s="2"/>
      <c r="FP49" s="2"/>
      <c r="FQ49" s="2"/>
      <c r="FR49" s="2"/>
      <c r="FS49" s="2"/>
      <c r="FT49" s="2"/>
      <c r="FU49" s="2"/>
      <c r="FV49" s="2"/>
      <c r="FW49" s="2"/>
      <c r="FX49" s="2"/>
      <c r="FY49" s="2"/>
      <c r="FZ49" s="2"/>
      <c r="GA49" s="2"/>
      <c r="GB49" s="2"/>
      <c r="GC49" s="2"/>
      <c r="GD49" s="2"/>
      <c r="GE49" s="2"/>
      <c r="GF49" s="2"/>
      <c r="GG49" s="2"/>
      <c r="GH49" s="2"/>
      <c r="GI49" s="2"/>
      <c r="GJ49" s="2"/>
      <c r="GK49" s="2"/>
      <c r="GL49" s="2"/>
      <c r="GM49" s="2"/>
      <c r="GN49" s="2"/>
      <c r="GO49" s="2"/>
      <c r="GP49" s="2"/>
      <c r="GQ49" s="2"/>
      <c r="GR49" s="2"/>
      <c r="GS49" s="2"/>
      <c r="GT49" s="2"/>
      <c r="GU49" s="2"/>
      <c r="GV49" s="2"/>
      <c r="GW49" s="2"/>
      <c r="GX49" s="2"/>
      <c r="GY49" s="2"/>
      <c r="GZ49" s="2"/>
      <c r="HA49" s="5"/>
      <c r="HB49" s="5"/>
      <c r="HC49" s="5"/>
      <c r="HD49" s="5"/>
      <c r="HE49" s="5"/>
      <c r="HF49" s="5"/>
      <c r="HG49" s="5"/>
      <c r="HH49" s="5"/>
      <c r="HI49" s="5"/>
      <c r="HJ49" s="5"/>
      <c r="HK49" s="5"/>
      <c r="HL49" s="5"/>
      <c r="HM49" s="5"/>
      <c r="HN49" s="5"/>
      <c r="HO49" s="5"/>
      <c r="HP49" s="5"/>
      <c r="HQ49" s="5"/>
      <c r="HR49" s="5"/>
      <c r="HS49" s="5"/>
      <c r="HT49" s="5"/>
      <c r="HU49" s="5"/>
      <c r="HV49" s="5"/>
      <c r="HW49" s="5"/>
      <c r="HX49" s="5"/>
      <c r="HY49" s="5"/>
      <c r="HZ49" s="5"/>
      <c r="IA49" s="5"/>
      <c r="IB49" s="5"/>
      <c r="IC49" s="5"/>
      <c r="ID49" s="5"/>
      <c r="IE49" s="5"/>
      <c r="IF49" s="5"/>
      <c r="IG49" s="5"/>
      <c r="IH49" s="5"/>
      <c r="II49" s="5"/>
      <c r="IJ49" s="5"/>
      <c r="IK49" s="5"/>
      <c r="IL49" s="5"/>
      <c r="IM49" s="5"/>
      <c r="IN49" s="5"/>
      <c r="IO49" s="5"/>
      <c r="IP49" s="5"/>
      <c r="IQ49" s="5"/>
      <c r="IR49" s="5"/>
      <c r="IS49" s="5"/>
      <c r="IT49" s="5"/>
    </row>
    <row r="50" spans="1:254" s="3" customFormat="1" ht="54" customHeight="1">
      <c r="A50" s="38">
        <v>41</v>
      </c>
      <c r="B50" s="34" t="s">
        <v>331</v>
      </c>
      <c r="C50" s="35" t="s">
        <v>57</v>
      </c>
      <c r="D50" s="35" t="s">
        <v>313</v>
      </c>
      <c r="E50" s="34" t="s">
        <v>332</v>
      </c>
      <c r="F50" s="35" t="s">
        <v>165</v>
      </c>
      <c r="G50" s="35">
        <v>13000</v>
      </c>
      <c r="H50" s="35">
        <v>10000</v>
      </c>
      <c r="I50" s="34" t="s">
        <v>333</v>
      </c>
      <c r="J50" s="35" t="s">
        <v>334</v>
      </c>
      <c r="K50" s="35"/>
      <c r="L50" s="35" t="s">
        <v>335</v>
      </c>
      <c r="M50" s="35" t="s">
        <v>313</v>
      </c>
      <c r="N50" s="35"/>
      <c r="O50" s="35"/>
      <c r="P50" s="35" t="s">
        <v>317</v>
      </c>
      <c r="Q50" s="39"/>
      <c r="R50" s="35" t="s">
        <v>66</v>
      </c>
      <c r="S50" s="35" t="s">
        <v>229</v>
      </c>
      <c r="T50" s="52" t="s">
        <v>68</v>
      </c>
      <c r="U50" s="52" t="s">
        <v>69</v>
      </c>
      <c r="V50" s="52">
        <v>0</v>
      </c>
      <c r="W50" s="52" t="s">
        <v>336</v>
      </c>
      <c r="X50" s="52" t="s">
        <v>71</v>
      </c>
      <c r="Y50" s="52" t="s">
        <v>71</v>
      </c>
      <c r="Z50" s="52" t="s">
        <v>71</v>
      </c>
      <c r="AA50" s="52" t="s">
        <v>72</v>
      </c>
      <c r="AB50" s="52">
        <v>0</v>
      </c>
      <c r="AC50" s="52">
        <v>0</v>
      </c>
      <c r="AD50" s="52">
        <v>3000</v>
      </c>
      <c r="AE50" s="52">
        <v>7000</v>
      </c>
      <c r="AF50" s="52">
        <v>0</v>
      </c>
      <c r="AG50" s="52">
        <v>20</v>
      </c>
      <c r="AH50" s="52">
        <v>0</v>
      </c>
      <c r="AI50" s="52">
        <v>0</v>
      </c>
      <c r="AJ50" s="52">
        <v>0</v>
      </c>
      <c r="AK50" s="52">
        <v>0</v>
      </c>
      <c r="AL50" s="52">
        <v>0</v>
      </c>
      <c r="AM50" s="52">
        <v>0</v>
      </c>
      <c r="AN50" s="52">
        <v>0</v>
      </c>
      <c r="AO50" s="52">
        <v>0</v>
      </c>
      <c r="AP50" s="35">
        <v>0</v>
      </c>
      <c r="AQ50" s="52" t="s">
        <v>73</v>
      </c>
      <c r="AR50" s="40">
        <v>1</v>
      </c>
      <c r="AS50" s="46"/>
      <c r="AT50" s="13">
        <v>1</v>
      </c>
      <c r="AU50" s="46"/>
      <c r="AV50" s="46"/>
      <c r="AW50" s="46"/>
      <c r="AX50" s="46"/>
      <c r="AY50" s="46"/>
      <c r="AZ50" s="46"/>
      <c r="BA50" s="46"/>
      <c r="BB50" s="46"/>
      <c r="BC50" s="46"/>
      <c r="BD50" s="46"/>
      <c r="BE50" s="46"/>
      <c r="BF50" s="46"/>
      <c r="BG50" s="46"/>
      <c r="BH50" s="46"/>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2"/>
      <c r="FK50" s="2"/>
      <c r="FL50" s="2"/>
      <c r="FM50" s="2"/>
      <c r="FN50" s="2"/>
      <c r="FO50" s="2"/>
      <c r="FP50" s="2"/>
      <c r="FQ50" s="2"/>
      <c r="FR50" s="2"/>
      <c r="FS50" s="2"/>
      <c r="FT50" s="2"/>
      <c r="FU50" s="2"/>
      <c r="FV50" s="2"/>
      <c r="FW50" s="2"/>
      <c r="FX50" s="2"/>
      <c r="FY50" s="2"/>
      <c r="FZ50" s="2"/>
      <c r="GA50" s="2"/>
      <c r="GB50" s="2"/>
      <c r="GC50" s="2"/>
      <c r="GD50" s="2"/>
      <c r="GE50" s="2"/>
      <c r="GF50" s="2"/>
      <c r="GG50" s="2"/>
      <c r="GH50" s="2"/>
      <c r="GI50" s="2"/>
      <c r="GJ50" s="2"/>
      <c r="GK50" s="2"/>
      <c r="GL50" s="2"/>
      <c r="GM50" s="2"/>
      <c r="GN50" s="2"/>
      <c r="GO50" s="2"/>
      <c r="GP50" s="2"/>
      <c r="GQ50" s="2"/>
      <c r="GR50" s="2"/>
      <c r="GS50" s="2"/>
      <c r="GT50" s="2"/>
      <c r="GU50" s="2"/>
      <c r="GV50" s="2"/>
      <c r="GW50" s="2"/>
      <c r="GX50" s="2"/>
      <c r="GY50" s="2"/>
      <c r="GZ50" s="2"/>
      <c r="HA50" s="5"/>
      <c r="HB50" s="5"/>
      <c r="HC50" s="5"/>
      <c r="HD50" s="5"/>
      <c r="HE50" s="5"/>
      <c r="HF50" s="5"/>
      <c r="HG50" s="5"/>
      <c r="HH50" s="5"/>
      <c r="HI50" s="5"/>
      <c r="HJ50" s="5"/>
      <c r="HK50" s="5"/>
      <c r="HL50" s="5"/>
      <c r="HM50" s="5"/>
      <c r="HN50" s="5"/>
      <c r="HO50" s="5"/>
      <c r="HP50" s="5"/>
      <c r="HQ50" s="5"/>
      <c r="HR50" s="5"/>
      <c r="HS50" s="5"/>
      <c r="HT50" s="5"/>
      <c r="HU50" s="5"/>
      <c r="HV50" s="5"/>
      <c r="HW50" s="5"/>
      <c r="HX50" s="5"/>
      <c r="HY50" s="5"/>
      <c r="HZ50" s="5"/>
      <c r="IA50" s="5"/>
      <c r="IB50" s="5"/>
      <c r="IC50" s="5"/>
      <c r="ID50" s="5"/>
      <c r="IE50" s="5"/>
      <c r="IF50" s="5"/>
      <c r="IG50" s="5"/>
      <c r="IH50" s="5"/>
      <c r="II50" s="5"/>
      <c r="IJ50" s="5"/>
      <c r="IK50" s="5"/>
      <c r="IL50" s="5"/>
      <c r="IM50" s="5"/>
      <c r="IN50" s="5"/>
      <c r="IO50" s="5"/>
      <c r="IP50" s="5"/>
      <c r="IQ50" s="5"/>
      <c r="IR50" s="5"/>
      <c r="IS50" s="5"/>
      <c r="IT50" s="5"/>
    </row>
    <row r="51" spans="1:254" ht="60">
      <c r="A51" s="38">
        <v>42</v>
      </c>
      <c r="B51" s="34" t="s">
        <v>337</v>
      </c>
      <c r="C51" s="35" t="s">
        <v>57</v>
      </c>
      <c r="D51" s="35" t="s">
        <v>313</v>
      </c>
      <c r="E51" s="34" t="s">
        <v>338</v>
      </c>
      <c r="F51" s="35">
        <v>2026</v>
      </c>
      <c r="G51" s="63">
        <v>2100</v>
      </c>
      <c r="H51" s="63">
        <v>2100</v>
      </c>
      <c r="I51" s="34" t="s">
        <v>339</v>
      </c>
      <c r="J51" s="35" t="s">
        <v>61</v>
      </c>
      <c r="K51" s="35" t="s">
        <v>61</v>
      </c>
      <c r="L51" s="35" t="s">
        <v>340</v>
      </c>
      <c r="M51" s="35" t="s">
        <v>313</v>
      </c>
      <c r="N51" s="35"/>
      <c r="O51" s="35"/>
      <c r="P51" s="35" t="s">
        <v>317</v>
      </c>
      <c r="Q51" s="39" t="s">
        <v>341</v>
      </c>
      <c r="R51" s="35" t="s">
        <v>66</v>
      </c>
      <c r="S51" s="35" t="s">
        <v>67</v>
      </c>
      <c r="T51" s="35" t="s">
        <v>68</v>
      </c>
      <c r="U51" s="35" t="s">
        <v>69</v>
      </c>
      <c r="V51" s="35"/>
      <c r="W51" s="35"/>
      <c r="X51" s="47" t="s">
        <v>71</v>
      </c>
      <c r="Y51" s="47" t="s">
        <v>71</v>
      </c>
      <c r="Z51" s="47" t="s">
        <v>71</v>
      </c>
      <c r="AA51" s="56" t="s">
        <v>72</v>
      </c>
      <c r="AB51" s="35"/>
      <c r="AC51" s="35"/>
      <c r="AD51" s="35">
        <v>1000</v>
      </c>
      <c r="AE51" s="63">
        <v>1100</v>
      </c>
      <c r="AF51" s="59"/>
      <c r="AG51" s="35"/>
      <c r="AH51" s="35"/>
      <c r="AI51" s="35"/>
      <c r="AJ51" s="35"/>
      <c r="AK51" s="35"/>
      <c r="AL51" s="35"/>
      <c r="AM51" s="35"/>
      <c r="AN51" s="35"/>
      <c r="AO51" s="35"/>
      <c r="AP51" s="35"/>
      <c r="AQ51" s="56" t="s">
        <v>73</v>
      </c>
      <c r="AR51" s="40"/>
      <c r="AS51" s="7"/>
      <c r="AT51" s="11"/>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c r="DJ51" s="7"/>
      <c r="DK51" s="7"/>
      <c r="DL51" s="7"/>
      <c r="DM51" s="7"/>
      <c r="DN51" s="7"/>
      <c r="DO51" s="7"/>
      <c r="DP51" s="7"/>
      <c r="DQ51" s="7"/>
      <c r="DR51" s="7"/>
      <c r="DS51" s="7"/>
      <c r="DT51" s="7"/>
      <c r="DU51" s="7"/>
      <c r="DV51" s="7"/>
      <c r="DW51" s="7"/>
      <c r="DX51" s="7"/>
      <c r="DY51" s="7"/>
      <c r="DZ51" s="7"/>
      <c r="EA51" s="7"/>
      <c r="EB51" s="7"/>
      <c r="EC51" s="7"/>
      <c r="ED51" s="7"/>
      <c r="EE51" s="7"/>
      <c r="EF51" s="7"/>
      <c r="EG51" s="7"/>
      <c r="EH51" s="7"/>
      <c r="EI51" s="7"/>
      <c r="EJ51" s="7"/>
      <c r="EK51" s="7"/>
      <c r="EL51" s="7"/>
      <c r="EM51" s="7"/>
      <c r="EN51" s="7"/>
      <c r="EO51" s="7"/>
      <c r="EP51" s="7"/>
      <c r="EQ51" s="7"/>
      <c r="ER51" s="7"/>
      <c r="ES51" s="7"/>
      <c r="ET51" s="7"/>
      <c r="EU51" s="7"/>
      <c r="EV51" s="7"/>
      <c r="EW51" s="7"/>
      <c r="EX51" s="7"/>
      <c r="EY51" s="7"/>
      <c r="EZ51" s="7"/>
      <c r="FA51" s="7"/>
      <c r="FB51" s="7"/>
      <c r="FC51" s="7"/>
      <c r="FD51" s="7"/>
      <c r="FE51" s="7"/>
      <c r="FF51" s="7"/>
      <c r="FG51" s="7"/>
      <c r="FH51" s="7"/>
      <c r="FI51" s="7"/>
      <c r="FJ51" s="7"/>
      <c r="FK51" s="7"/>
      <c r="FL51" s="7"/>
      <c r="FM51" s="7"/>
      <c r="FN51" s="7"/>
      <c r="FO51" s="7"/>
      <c r="FP51" s="7"/>
      <c r="FQ51" s="7"/>
      <c r="FR51" s="7"/>
      <c r="FS51" s="7"/>
      <c r="FT51" s="7"/>
      <c r="FU51" s="7"/>
      <c r="FV51" s="7"/>
      <c r="FW51" s="7"/>
      <c r="FX51" s="7"/>
      <c r="FY51" s="7"/>
      <c r="FZ51" s="7"/>
      <c r="GA51" s="7"/>
      <c r="GB51" s="7"/>
      <c r="GC51" s="7"/>
      <c r="GD51" s="7"/>
      <c r="GE51" s="7"/>
      <c r="GF51" s="7"/>
      <c r="GG51" s="7"/>
      <c r="GH51" s="7"/>
      <c r="GI51" s="7"/>
      <c r="GJ51" s="7"/>
      <c r="GK51" s="7"/>
      <c r="GL51" s="7"/>
      <c r="GM51" s="7"/>
      <c r="GN51" s="7"/>
      <c r="GO51" s="7"/>
      <c r="GP51" s="7"/>
      <c r="GQ51" s="7"/>
      <c r="GR51" s="7"/>
      <c r="GS51" s="7"/>
      <c r="GT51" s="7"/>
      <c r="GU51" s="7"/>
      <c r="GV51" s="7"/>
      <c r="GW51" s="7"/>
      <c r="GX51" s="7"/>
      <c r="GY51" s="7"/>
      <c r="GZ51" s="7"/>
      <c r="HA51" s="11"/>
      <c r="HB51" s="11"/>
      <c r="HC51" s="11"/>
      <c r="HD51" s="11"/>
      <c r="HE51" s="11"/>
      <c r="HF51" s="11"/>
      <c r="HG51" s="11"/>
      <c r="HH51" s="11"/>
      <c r="HI51" s="11"/>
      <c r="HJ51" s="11"/>
      <c r="HK51" s="11"/>
      <c r="HL51" s="11"/>
      <c r="HM51" s="11"/>
      <c r="HN51" s="11"/>
      <c r="HO51" s="11"/>
      <c r="HP51" s="11"/>
      <c r="HQ51" s="11"/>
      <c r="HR51" s="11"/>
      <c r="HS51" s="11"/>
      <c r="HT51" s="11"/>
      <c r="HU51" s="11"/>
      <c r="HV51" s="11"/>
      <c r="HW51" s="11"/>
      <c r="HX51" s="11"/>
      <c r="HY51" s="11"/>
      <c r="HZ51" s="11"/>
      <c r="IA51" s="11"/>
      <c r="IB51" s="11"/>
      <c r="IC51" s="11"/>
      <c r="ID51" s="11"/>
      <c r="IE51" s="11"/>
      <c r="IF51" s="11"/>
      <c r="IG51" s="11"/>
      <c r="IH51" s="11"/>
      <c r="II51" s="11"/>
      <c r="IJ51" s="11"/>
      <c r="IK51" s="11"/>
      <c r="IL51" s="11"/>
      <c r="IM51" s="11"/>
      <c r="IN51" s="11"/>
      <c r="IO51" s="11"/>
      <c r="IP51" s="11"/>
      <c r="IQ51" s="11"/>
      <c r="IR51" s="11"/>
      <c r="IS51" s="11"/>
      <c r="IT51" s="11"/>
    </row>
    <row r="52" spans="1:254" ht="60">
      <c r="A52" s="38">
        <v>43</v>
      </c>
      <c r="B52" s="34" t="s">
        <v>342</v>
      </c>
      <c r="C52" s="35" t="s">
        <v>57</v>
      </c>
      <c r="D52" s="35" t="s">
        <v>313</v>
      </c>
      <c r="E52" s="34" t="s">
        <v>343</v>
      </c>
      <c r="F52" s="35">
        <v>2026</v>
      </c>
      <c r="G52" s="63">
        <v>3600</v>
      </c>
      <c r="H52" s="63">
        <v>3600</v>
      </c>
      <c r="I52" s="34" t="s">
        <v>344</v>
      </c>
      <c r="J52" s="35" t="s">
        <v>61</v>
      </c>
      <c r="K52" s="35" t="s">
        <v>84</v>
      </c>
      <c r="L52" s="35" t="s">
        <v>345</v>
      </c>
      <c r="M52" s="35" t="s">
        <v>313</v>
      </c>
      <c r="N52" s="35"/>
      <c r="O52" s="35"/>
      <c r="P52" s="35" t="s">
        <v>317</v>
      </c>
      <c r="Q52" s="39" t="s">
        <v>346</v>
      </c>
      <c r="R52" s="35" t="s">
        <v>66</v>
      </c>
      <c r="S52" s="35" t="s">
        <v>67</v>
      </c>
      <c r="T52" s="35" t="s">
        <v>68</v>
      </c>
      <c r="U52" s="35" t="s">
        <v>69</v>
      </c>
      <c r="V52" s="35"/>
      <c r="W52" s="35"/>
      <c r="X52" s="47" t="s">
        <v>71</v>
      </c>
      <c r="Y52" s="47" t="s">
        <v>71</v>
      </c>
      <c r="Z52" s="47" t="s">
        <v>71</v>
      </c>
      <c r="AA52" s="56" t="s">
        <v>72</v>
      </c>
      <c r="AB52" s="35"/>
      <c r="AC52" s="35"/>
      <c r="AD52" s="35">
        <v>2000</v>
      </c>
      <c r="AE52" s="63">
        <v>1600</v>
      </c>
      <c r="AF52" s="59"/>
      <c r="AG52" s="35"/>
      <c r="AH52" s="35"/>
      <c r="AI52" s="35"/>
      <c r="AJ52" s="35"/>
      <c r="AK52" s="35"/>
      <c r="AL52" s="35"/>
      <c r="AM52" s="35"/>
      <c r="AN52" s="35"/>
      <c r="AO52" s="35"/>
      <c r="AP52" s="35"/>
      <c r="AQ52" s="56" t="s">
        <v>73</v>
      </c>
      <c r="AR52" s="40"/>
      <c r="AS52" s="7"/>
      <c r="AT52" s="11"/>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c r="DJ52" s="7"/>
      <c r="DK52" s="7"/>
      <c r="DL52" s="7"/>
      <c r="DM52" s="7"/>
      <c r="DN52" s="7"/>
      <c r="DO52" s="7"/>
      <c r="DP52" s="7"/>
      <c r="DQ52" s="7"/>
      <c r="DR52" s="7"/>
      <c r="DS52" s="7"/>
      <c r="DT52" s="7"/>
      <c r="DU52" s="7"/>
      <c r="DV52" s="7"/>
      <c r="DW52" s="7"/>
      <c r="DX52" s="7"/>
      <c r="DY52" s="7"/>
      <c r="DZ52" s="7"/>
      <c r="EA52" s="7"/>
      <c r="EB52" s="7"/>
      <c r="EC52" s="7"/>
      <c r="ED52" s="7"/>
      <c r="EE52" s="7"/>
      <c r="EF52" s="7"/>
      <c r="EG52" s="7"/>
      <c r="EH52" s="7"/>
      <c r="EI52" s="7"/>
      <c r="EJ52" s="7"/>
      <c r="EK52" s="7"/>
      <c r="EL52" s="7"/>
      <c r="EM52" s="7"/>
      <c r="EN52" s="7"/>
      <c r="EO52" s="7"/>
      <c r="EP52" s="7"/>
      <c r="EQ52" s="7"/>
      <c r="ER52" s="7"/>
      <c r="ES52" s="7"/>
      <c r="ET52" s="7"/>
      <c r="EU52" s="7"/>
      <c r="EV52" s="7"/>
      <c r="EW52" s="7"/>
      <c r="EX52" s="7"/>
      <c r="EY52" s="7"/>
      <c r="EZ52" s="7"/>
      <c r="FA52" s="7"/>
      <c r="FB52" s="7"/>
      <c r="FC52" s="7"/>
      <c r="FD52" s="7"/>
      <c r="FE52" s="7"/>
      <c r="FF52" s="7"/>
      <c r="FG52" s="7"/>
      <c r="FH52" s="7"/>
      <c r="FI52" s="7"/>
      <c r="FJ52" s="7"/>
      <c r="FK52" s="7"/>
      <c r="FL52" s="7"/>
      <c r="FM52" s="7"/>
      <c r="FN52" s="7"/>
      <c r="FO52" s="7"/>
      <c r="FP52" s="7"/>
      <c r="FQ52" s="7"/>
      <c r="FR52" s="7"/>
      <c r="FS52" s="7"/>
      <c r="FT52" s="7"/>
      <c r="FU52" s="7"/>
      <c r="FV52" s="7"/>
      <c r="FW52" s="7"/>
      <c r="FX52" s="7"/>
      <c r="FY52" s="7"/>
      <c r="FZ52" s="7"/>
      <c r="GA52" s="7"/>
      <c r="GB52" s="7"/>
      <c r="GC52" s="7"/>
      <c r="GD52" s="7"/>
      <c r="GE52" s="7"/>
      <c r="GF52" s="7"/>
      <c r="GG52" s="7"/>
      <c r="GH52" s="7"/>
      <c r="GI52" s="7"/>
      <c r="GJ52" s="7"/>
      <c r="GK52" s="7"/>
      <c r="GL52" s="7"/>
      <c r="GM52" s="7"/>
      <c r="GN52" s="7"/>
      <c r="GO52" s="7"/>
      <c r="GP52" s="7"/>
      <c r="GQ52" s="7"/>
      <c r="GR52" s="7"/>
      <c r="GS52" s="7"/>
      <c r="GT52" s="7"/>
      <c r="GU52" s="7"/>
      <c r="GV52" s="7"/>
      <c r="GW52" s="7"/>
      <c r="GX52" s="7"/>
      <c r="GY52" s="7"/>
      <c r="GZ52" s="7"/>
      <c r="HA52" s="11"/>
      <c r="HB52" s="11"/>
      <c r="HC52" s="11"/>
      <c r="HD52" s="11"/>
      <c r="HE52" s="11"/>
      <c r="HF52" s="11"/>
      <c r="HG52" s="11"/>
      <c r="HH52" s="11"/>
      <c r="HI52" s="11"/>
      <c r="HJ52" s="11"/>
      <c r="HK52" s="11"/>
      <c r="HL52" s="11"/>
      <c r="HM52" s="11"/>
      <c r="HN52" s="11"/>
      <c r="HO52" s="11"/>
      <c r="HP52" s="11"/>
      <c r="HQ52" s="11"/>
      <c r="HR52" s="11"/>
      <c r="HS52" s="11"/>
      <c r="HT52" s="11"/>
      <c r="HU52" s="11"/>
      <c r="HV52" s="11"/>
      <c r="HW52" s="11"/>
      <c r="HX52" s="11"/>
      <c r="HY52" s="11"/>
      <c r="HZ52" s="11"/>
      <c r="IA52" s="11"/>
      <c r="IB52" s="11"/>
      <c r="IC52" s="11"/>
      <c r="ID52" s="11"/>
      <c r="IE52" s="11"/>
      <c r="IF52" s="11"/>
      <c r="IG52" s="11"/>
      <c r="IH52" s="11"/>
      <c r="II52" s="11"/>
      <c r="IJ52" s="11"/>
      <c r="IK52" s="11"/>
      <c r="IL52" s="11"/>
      <c r="IM52" s="11"/>
      <c r="IN52" s="11"/>
      <c r="IO52" s="11"/>
      <c r="IP52" s="11"/>
      <c r="IQ52" s="11"/>
      <c r="IR52" s="11"/>
      <c r="IS52" s="11"/>
      <c r="IT52" s="11"/>
    </row>
    <row r="53" spans="1:254" ht="74.099999999999994" customHeight="1">
      <c r="A53" s="38">
        <v>44</v>
      </c>
      <c r="B53" s="34" t="s">
        <v>347</v>
      </c>
      <c r="C53" s="35" t="s">
        <v>57</v>
      </c>
      <c r="D53" s="35" t="s">
        <v>192</v>
      </c>
      <c r="E53" s="34" t="s">
        <v>348</v>
      </c>
      <c r="F53" s="35">
        <v>2026</v>
      </c>
      <c r="G53" s="63">
        <v>2500</v>
      </c>
      <c r="H53" s="63">
        <v>2500</v>
      </c>
      <c r="I53" s="34" t="s">
        <v>349</v>
      </c>
      <c r="J53" s="35" t="s">
        <v>61</v>
      </c>
      <c r="K53" s="35" t="s">
        <v>183</v>
      </c>
      <c r="L53" s="35" t="s">
        <v>350</v>
      </c>
      <c r="M53" s="35" t="s">
        <v>313</v>
      </c>
      <c r="N53" s="35"/>
      <c r="O53" s="35"/>
      <c r="P53" s="35" t="s">
        <v>317</v>
      </c>
      <c r="Q53" s="39" t="s">
        <v>351</v>
      </c>
      <c r="R53" s="35" t="s">
        <v>66</v>
      </c>
      <c r="S53" s="35" t="s">
        <v>80</v>
      </c>
      <c r="T53" s="35" t="s">
        <v>68</v>
      </c>
      <c r="U53" s="35" t="s">
        <v>69</v>
      </c>
      <c r="V53" s="35"/>
      <c r="W53" s="35"/>
      <c r="X53" s="47" t="s">
        <v>71</v>
      </c>
      <c r="Y53" s="47" t="s">
        <v>71</v>
      </c>
      <c r="Z53" s="47" t="s">
        <v>71</v>
      </c>
      <c r="AA53" s="56" t="s">
        <v>72</v>
      </c>
      <c r="AB53" s="35"/>
      <c r="AC53" s="35"/>
      <c r="AD53" s="35">
        <v>1500</v>
      </c>
      <c r="AE53" s="63">
        <v>1000</v>
      </c>
      <c r="AF53" s="59"/>
      <c r="AG53" s="35"/>
      <c r="AH53" s="35"/>
      <c r="AI53" s="35"/>
      <c r="AJ53" s="35"/>
      <c r="AK53" s="35"/>
      <c r="AL53" s="35"/>
      <c r="AM53" s="35"/>
      <c r="AN53" s="35"/>
      <c r="AO53" s="35"/>
      <c r="AP53" s="35"/>
      <c r="AQ53" s="56" t="s">
        <v>73</v>
      </c>
      <c r="AR53" s="40"/>
      <c r="AS53" s="7"/>
      <c r="AT53" s="11"/>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c r="FU53" s="7"/>
      <c r="FV53" s="7"/>
      <c r="FW53" s="7"/>
      <c r="FX53" s="7"/>
      <c r="FY53" s="7"/>
      <c r="FZ53" s="7"/>
      <c r="GA53" s="7"/>
      <c r="GB53" s="7"/>
      <c r="GC53" s="7"/>
      <c r="GD53" s="7"/>
      <c r="GE53" s="7"/>
      <c r="GF53" s="7"/>
      <c r="GG53" s="7"/>
      <c r="GH53" s="7"/>
      <c r="GI53" s="7"/>
      <c r="GJ53" s="7"/>
      <c r="GK53" s="7"/>
      <c r="GL53" s="7"/>
      <c r="GM53" s="7"/>
      <c r="GN53" s="7"/>
      <c r="GO53" s="7"/>
      <c r="GP53" s="7"/>
      <c r="GQ53" s="7"/>
      <c r="GR53" s="7"/>
      <c r="GS53" s="7"/>
      <c r="GT53" s="7"/>
      <c r="GU53" s="7"/>
      <c r="GV53" s="7"/>
      <c r="GW53" s="7"/>
      <c r="GX53" s="7"/>
      <c r="GY53" s="7"/>
      <c r="GZ53" s="7"/>
      <c r="HA53" s="11"/>
      <c r="HB53" s="11"/>
      <c r="HC53" s="11"/>
      <c r="HD53" s="11"/>
      <c r="HE53" s="11"/>
      <c r="HF53" s="11"/>
      <c r="HG53" s="11"/>
      <c r="HH53" s="11"/>
      <c r="HI53" s="11"/>
      <c r="HJ53" s="11"/>
      <c r="HK53" s="11"/>
      <c r="HL53" s="11"/>
      <c r="HM53" s="11"/>
      <c r="HN53" s="11"/>
      <c r="HO53" s="11"/>
      <c r="HP53" s="11"/>
      <c r="HQ53" s="11"/>
      <c r="HR53" s="11"/>
      <c r="HS53" s="11"/>
      <c r="HT53" s="11"/>
      <c r="HU53" s="11"/>
      <c r="HV53" s="11"/>
      <c r="HW53" s="11"/>
      <c r="HX53" s="11"/>
      <c r="HY53" s="11"/>
      <c r="HZ53" s="11"/>
      <c r="IA53" s="11"/>
      <c r="IB53" s="11"/>
      <c r="IC53" s="11"/>
      <c r="ID53" s="11"/>
      <c r="IE53" s="11"/>
      <c r="IF53" s="11"/>
      <c r="IG53" s="11"/>
      <c r="IH53" s="11"/>
      <c r="II53" s="11"/>
      <c r="IJ53" s="11"/>
      <c r="IK53" s="11"/>
      <c r="IL53" s="11"/>
      <c r="IM53" s="11"/>
      <c r="IN53" s="11"/>
      <c r="IO53" s="11"/>
      <c r="IP53" s="11"/>
      <c r="IQ53" s="11"/>
      <c r="IR53" s="11"/>
      <c r="IS53" s="11"/>
      <c r="IT53" s="11"/>
    </row>
    <row r="54" spans="1:254" ht="69.95" customHeight="1">
      <c r="A54" s="38">
        <v>45</v>
      </c>
      <c r="B54" s="34" t="s">
        <v>352</v>
      </c>
      <c r="C54" s="35" t="s">
        <v>57</v>
      </c>
      <c r="D54" s="35" t="s">
        <v>313</v>
      </c>
      <c r="E54" s="34" t="s">
        <v>353</v>
      </c>
      <c r="F54" s="35">
        <v>2026</v>
      </c>
      <c r="G54" s="35">
        <v>2000</v>
      </c>
      <c r="H54" s="35">
        <v>2000</v>
      </c>
      <c r="I54" s="34" t="s">
        <v>354</v>
      </c>
      <c r="J54" s="35" t="s">
        <v>61</v>
      </c>
      <c r="K54" s="35" t="s">
        <v>90</v>
      </c>
      <c r="L54" s="35" t="s">
        <v>355</v>
      </c>
      <c r="M54" s="35" t="s">
        <v>313</v>
      </c>
      <c r="N54" s="35"/>
      <c r="O54" s="35"/>
      <c r="P54" s="35" t="s">
        <v>317</v>
      </c>
      <c r="Q54" s="39"/>
      <c r="R54" s="35"/>
      <c r="S54" s="35" t="s">
        <v>67</v>
      </c>
      <c r="T54" s="35" t="s">
        <v>68</v>
      </c>
      <c r="U54" s="35" t="s">
        <v>69</v>
      </c>
      <c r="V54" s="35">
        <v>0</v>
      </c>
      <c r="W54" s="35" t="s">
        <v>356</v>
      </c>
      <c r="X54" s="35" t="s">
        <v>71</v>
      </c>
      <c r="Y54" s="35" t="s">
        <v>71</v>
      </c>
      <c r="Z54" s="35" t="s">
        <v>71</v>
      </c>
      <c r="AA54" s="35" t="s">
        <v>72</v>
      </c>
      <c r="AB54" s="35">
        <v>0</v>
      </c>
      <c r="AC54" s="35">
        <v>0</v>
      </c>
      <c r="AD54" s="35">
        <v>2000</v>
      </c>
      <c r="AE54" s="35"/>
      <c r="AF54" s="59"/>
      <c r="AG54" s="35"/>
      <c r="AH54" s="59"/>
      <c r="AI54" s="35"/>
      <c r="AJ54" s="59"/>
      <c r="AK54" s="35"/>
      <c r="AL54" s="59"/>
      <c r="AM54" s="35"/>
      <c r="AN54" s="59"/>
      <c r="AO54" s="35"/>
      <c r="AP54" s="59"/>
      <c r="AQ54" s="56" t="s">
        <v>73</v>
      </c>
      <c r="AR54" s="40"/>
      <c r="AS54" s="7"/>
      <c r="AT54" s="11"/>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7"/>
      <c r="CY54" s="7"/>
      <c r="CZ54" s="7"/>
      <c r="DA54" s="7"/>
      <c r="DB54" s="7"/>
      <c r="DC54" s="7"/>
      <c r="DD54" s="7"/>
      <c r="DE54" s="7"/>
      <c r="DF54" s="7"/>
      <c r="DG54" s="7"/>
      <c r="DH54" s="7"/>
      <c r="DI54" s="7"/>
      <c r="DJ54" s="7"/>
      <c r="DK54" s="7"/>
      <c r="DL54" s="7"/>
      <c r="DM54" s="7"/>
      <c r="DN54" s="7"/>
      <c r="DO54" s="7"/>
      <c r="DP54" s="7"/>
      <c r="DQ54" s="7"/>
      <c r="DR54" s="7"/>
      <c r="DS54" s="7"/>
      <c r="DT54" s="7"/>
      <c r="DU54" s="7"/>
      <c r="DV54" s="7"/>
      <c r="DW54" s="7"/>
      <c r="DX54" s="7"/>
      <c r="DY54" s="7"/>
      <c r="DZ54" s="7"/>
      <c r="EA54" s="7"/>
      <c r="EB54" s="7"/>
      <c r="EC54" s="7"/>
      <c r="ED54" s="7"/>
      <c r="EE54" s="7"/>
      <c r="EF54" s="7"/>
      <c r="EG54" s="7"/>
      <c r="EH54" s="7"/>
      <c r="EI54" s="7"/>
      <c r="EJ54" s="7"/>
      <c r="EK54" s="7"/>
      <c r="EL54" s="7"/>
      <c r="EM54" s="7"/>
      <c r="EN54" s="7"/>
      <c r="EO54" s="7"/>
      <c r="EP54" s="7"/>
      <c r="EQ54" s="7"/>
      <c r="ER54" s="7"/>
      <c r="ES54" s="7"/>
      <c r="ET54" s="7"/>
      <c r="EU54" s="7"/>
      <c r="EV54" s="7"/>
      <c r="EW54" s="7"/>
      <c r="EX54" s="7"/>
      <c r="EY54" s="7"/>
      <c r="EZ54" s="7"/>
      <c r="FA54" s="7"/>
      <c r="FB54" s="7"/>
      <c r="FC54" s="7"/>
      <c r="FD54" s="7"/>
      <c r="FE54" s="7"/>
      <c r="FF54" s="7"/>
      <c r="FG54" s="7"/>
      <c r="FH54" s="7"/>
      <c r="FI54" s="7"/>
      <c r="FJ54" s="7"/>
      <c r="FK54" s="7"/>
      <c r="FL54" s="7"/>
      <c r="FM54" s="7"/>
      <c r="FN54" s="7"/>
      <c r="FO54" s="7"/>
      <c r="FP54" s="7"/>
      <c r="FQ54" s="7"/>
      <c r="FR54" s="7"/>
      <c r="FS54" s="7"/>
      <c r="FT54" s="7"/>
      <c r="FU54" s="7"/>
      <c r="FV54" s="7"/>
      <c r="FW54" s="7"/>
      <c r="FX54" s="7"/>
      <c r="FY54" s="7"/>
      <c r="FZ54" s="7"/>
      <c r="GA54" s="7"/>
      <c r="GB54" s="7"/>
      <c r="GC54" s="7"/>
      <c r="GD54" s="7"/>
      <c r="GE54" s="7"/>
      <c r="GF54" s="7"/>
      <c r="GG54" s="7"/>
      <c r="GH54" s="7"/>
      <c r="GI54" s="7"/>
      <c r="GJ54" s="7"/>
      <c r="GK54" s="7"/>
      <c r="GL54" s="7"/>
      <c r="GM54" s="7"/>
      <c r="GN54" s="7"/>
      <c r="GO54" s="7"/>
      <c r="GP54" s="7"/>
      <c r="GQ54" s="7"/>
      <c r="GR54" s="7"/>
      <c r="GS54" s="7"/>
      <c r="GT54" s="7"/>
      <c r="GU54" s="7"/>
      <c r="GV54" s="7"/>
      <c r="GW54" s="7"/>
      <c r="GX54" s="7"/>
      <c r="GY54" s="7"/>
      <c r="GZ54" s="7"/>
      <c r="HA54" s="11"/>
      <c r="HB54" s="11"/>
      <c r="HC54" s="11"/>
      <c r="HD54" s="11"/>
      <c r="HE54" s="11"/>
      <c r="HF54" s="11"/>
      <c r="HG54" s="11"/>
      <c r="HH54" s="11"/>
      <c r="HI54" s="11"/>
      <c r="HJ54" s="11"/>
      <c r="HK54" s="11"/>
      <c r="HL54" s="11"/>
      <c r="HM54" s="11"/>
      <c r="HN54" s="11"/>
      <c r="HO54" s="11"/>
      <c r="HP54" s="11"/>
      <c r="HQ54" s="11"/>
      <c r="HR54" s="11"/>
      <c r="HS54" s="11"/>
      <c r="HT54" s="11"/>
      <c r="HU54" s="11"/>
      <c r="HV54" s="11"/>
      <c r="HW54" s="11"/>
      <c r="HX54" s="11"/>
      <c r="HY54" s="11"/>
      <c r="HZ54" s="11"/>
      <c r="IA54" s="11"/>
      <c r="IB54" s="11"/>
      <c r="IC54" s="11"/>
      <c r="ID54" s="11"/>
      <c r="IE54" s="11"/>
      <c r="IF54" s="11"/>
      <c r="IG54" s="11"/>
      <c r="IH54" s="11"/>
      <c r="II54" s="11"/>
      <c r="IJ54" s="11"/>
      <c r="IK54" s="11"/>
      <c r="IL54" s="11"/>
      <c r="IM54" s="11"/>
      <c r="IN54" s="11"/>
      <c r="IO54" s="11"/>
      <c r="IP54" s="11"/>
      <c r="IQ54" s="11"/>
      <c r="IR54" s="11"/>
      <c r="IS54" s="11"/>
      <c r="IT54" s="11"/>
    </row>
    <row r="55" spans="1:254" ht="198" customHeight="1">
      <c r="A55" s="38">
        <v>46</v>
      </c>
      <c r="B55" s="34" t="s">
        <v>357</v>
      </c>
      <c r="C55" s="35" t="s">
        <v>57</v>
      </c>
      <c r="D55" s="35" t="s">
        <v>75</v>
      </c>
      <c r="E55" s="34" t="s">
        <v>358</v>
      </c>
      <c r="F55" s="35">
        <v>2026</v>
      </c>
      <c r="G55" s="35">
        <v>8800</v>
      </c>
      <c r="H55" s="35">
        <v>8800</v>
      </c>
      <c r="I55" s="34" t="s">
        <v>359</v>
      </c>
      <c r="J55" s="35" t="s">
        <v>61</v>
      </c>
      <c r="K55" s="35" t="s">
        <v>183</v>
      </c>
      <c r="L55" s="35" t="s">
        <v>360</v>
      </c>
      <c r="M55" s="35" t="s">
        <v>313</v>
      </c>
      <c r="N55" s="35"/>
      <c r="O55" s="35"/>
      <c r="P55" s="35" t="s">
        <v>317</v>
      </c>
      <c r="Q55" s="39" t="s">
        <v>361</v>
      </c>
      <c r="R55" s="35" t="s">
        <v>66</v>
      </c>
      <c r="S55" s="35" t="s">
        <v>67</v>
      </c>
      <c r="T55" s="35" t="s">
        <v>68</v>
      </c>
      <c r="U55" s="35" t="s">
        <v>69</v>
      </c>
      <c r="V55" s="35">
        <v>0</v>
      </c>
      <c r="W55" s="35" t="s">
        <v>356</v>
      </c>
      <c r="X55" s="35" t="s">
        <v>71</v>
      </c>
      <c r="Y55" s="35" t="s">
        <v>71</v>
      </c>
      <c r="Z55" s="35" t="s">
        <v>71</v>
      </c>
      <c r="AA55" s="35" t="s">
        <v>72</v>
      </c>
      <c r="AB55" s="35">
        <v>0</v>
      </c>
      <c r="AC55" s="35">
        <v>0</v>
      </c>
      <c r="AD55" s="35">
        <v>8800</v>
      </c>
      <c r="AE55" s="35"/>
      <c r="AF55" s="59"/>
      <c r="AG55" s="35"/>
      <c r="AH55" s="59"/>
      <c r="AI55" s="35"/>
      <c r="AJ55" s="59"/>
      <c r="AK55" s="35"/>
      <c r="AL55" s="59"/>
      <c r="AM55" s="35"/>
      <c r="AN55" s="59"/>
      <c r="AO55" s="35"/>
      <c r="AP55" s="59"/>
      <c r="AQ55" s="56" t="s">
        <v>73</v>
      </c>
      <c r="AR55" s="40"/>
      <c r="AS55" s="7"/>
      <c r="AT55" s="11"/>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c r="DB55" s="7"/>
      <c r="DC55" s="7"/>
      <c r="DD55" s="7"/>
      <c r="DE55" s="7"/>
      <c r="DF55" s="7"/>
      <c r="DG55" s="7"/>
      <c r="DH55" s="7"/>
      <c r="DI55" s="7"/>
      <c r="DJ55" s="7"/>
      <c r="DK55" s="7"/>
      <c r="DL55" s="7"/>
      <c r="DM55" s="7"/>
      <c r="DN55" s="7"/>
      <c r="DO55" s="7"/>
      <c r="DP55" s="7"/>
      <c r="DQ55" s="7"/>
      <c r="DR55" s="7"/>
      <c r="DS55" s="7"/>
      <c r="DT55" s="7"/>
      <c r="DU55" s="7"/>
      <c r="DV55" s="7"/>
      <c r="DW55" s="7"/>
      <c r="DX55" s="7"/>
      <c r="DY55" s="7"/>
      <c r="DZ55" s="7"/>
      <c r="EA55" s="7"/>
      <c r="EB55" s="7"/>
      <c r="EC55" s="7"/>
      <c r="ED55" s="7"/>
      <c r="EE55" s="7"/>
      <c r="EF55" s="7"/>
      <c r="EG55" s="7"/>
      <c r="EH55" s="7"/>
      <c r="EI55" s="7"/>
      <c r="EJ55" s="7"/>
      <c r="EK55" s="7"/>
      <c r="EL55" s="7"/>
      <c r="EM55" s="7"/>
      <c r="EN55" s="7"/>
      <c r="EO55" s="7"/>
      <c r="EP55" s="7"/>
      <c r="EQ55" s="7"/>
      <c r="ER55" s="7"/>
      <c r="ES55" s="7"/>
      <c r="ET55" s="7"/>
      <c r="EU55" s="7"/>
      <c r="EV55" s="7"/>
      <c r="EW55" s="7"/>
      <c r="EX55" s="7"/>
      <c r="EY55" s="7"/>
      <c r="EZ55" s="7"/>
      <c r="FA55" s="7"/>
      <c r="FB55" s="7"/>
      <c r="FC55" s="7"/>
      <c r="FD55" s="7"/>
      <c r="FE55" s="7"/>
      <c r="FF55" s="7"/>
      <c r="FG55" s="7"/>
      <c r="FH55" s="7"/>
      <c r="FI55" s="7"/>
      <c r="FJ55" s="7"/>
      <c r="FK55" s="7"/>
      <c r="FL55" s="7"/>
      <c r="FM55" s="7"/>
      <c r="FN55" s="7"/>
      <c r="FO55" s="7"/>
      <c r="FP55" s="7"/>
      <c r="FQ55" s="7"/>
      <c r="FR55" s="7"/>
      <c r="FS55" s="7"/>
      <c r="FT55" s="7"/>
      <c r="FU55" s="7"/>
      <c r="FV55" s="7"/>
      <c r="FW55" s="7"/>
      <c r="FX55" s="7"/>
      <c r="FY55" s="7"/>
      <c r="FZ55" s="7"/>
      <c r="GA55" s="7"/>
      <c r="GB55" s="7"/>
      <c r="GC55" s="7"/>
      <c r="GD55" s="7"/>
      <c r="GE55" s="7"/>
      <c r="GF55" s="7"/>
      <c r="GG55" s="7"/>
      <c r="GH55" s="7"/>
      <c r="GI55" s="7"/>
      <c r="GJ55" s="7"/>
      <c r="GK55" s="7"/>
      <c r="GL55" s="7"/>
      <c r="GM55" s="7"/>
      <c r="GN55" s="7"/>
      <c r="GO55" s="7"/>
      <c r="GP55" s="7"/>
      <c r="GQ55" s="7"/>
      <c r="GR55" s="7"/>
      <c r="GS55" s="7"/>
      <c r="GT55" s="7"/>
      <c r="GU55" s="7"/>
      <c r="GV55" s="7"/>
      <c r="GW55" s="7"/>
      <c r="GX55" s="7"/>
      <c r="GY55" s="7"/>
      <c r="GZ55" s="7"/>
      <c r="HA55" s="11"/>
      <c r="HB55" s="11"/>
      <c r="HC55" s="11"/>
      <c r="HD55" s="11"/>
      <c r="HE55" s="11"/>
      <c r="HF55" s="11"/>
      <c r="HG55" s="11"/>
      <c r="HH55" s="11"/>
      <c r="HI55" s="11"/>
      <c r="HJ55" s="11"/>
      <c r="HK55" s="11"/>
      <c r="HL55" s="11"/>
      <c r="HM55" s="11"/>
      <c r="HN55" s="11"/>
      <c r="HO55" s="11"/>
      <c r="HP55" s="11"/>
      <c r="HQ55" s="11"/>
      <c r="HR55" s="11"/>
      <c r="HS55" s="11"/>
      <c r="HT55" s="11"/>
      <c r="HU55" s="11"/>
      <c r="HV55" s="11"/>
      <c r="HW55" s="11"/>
      <c r="HX55" s="11"/>
      <c r="HY55" s="11"/>
      <c r="HZ55" s="11"/>
      <c r="IA55" s="11"/>
      <c r="IB55" s="11"/>
      <c r="IC55" s="11"/>
      <c r="ID55" s="11"/>
      <c r="IE55" s="11"/>
      <c r="IF55" s="11"/>
      <c r="IG55" s="11"/>
      <c r="IH55" s="11"/>
      <c r="II55" s="11"/>
      <c r="IJ55" s="11"/>
      <c r="IK55" s="11"/>
      <c r="IL55" s="11"/>
      <c r="IM55" s="11"/>
      <c r="IN55" s="11"/>
      <c r="IO55" s="11"/>
      <c r="IP55" s="11"/>
      <c r="IQ55" s="11"/>
      <c r="IR55" s="11"/>
      <c r="IS55" s="11"/>
      <c r="IT55" s="11"/>
    </row>
    <row r="56" spans="1:254" s="38" customFormat="1" ht="72.95" customHeight="1">
      <c r="A56" s="38">
        <v>47</v>
      </c>
      <c r="B56" s="34" t="s">
        <v>362</v>
      </c>
      <c r="C56" s="35" t="s">
        <v>57</v>
      </c>
      <c r="D56" s="35" t="s">
        <v>363</v>
      </c>
      <c r="E56" s="34" t="s">
        <v>364</v>
      </c>
      <c r="F56" s="35">
        <v>2026</v>
      </c>
      <c r="G56" s="35">
        <v>3000</v>
      </c>
      <c r="H56" s="35">
        <v>3000</v>
      </c>
      <c r="I56" s="34" t="s">
        <v>365</v>
      </c>
      <c r="J56" s="38" t="s">
        <v>61</v>
      </c>
      <c r="K56" s="38" t="s">
        <v>90</v>
      </c>
      <c r="L56" s="35" t="s">
        <v>366</v>
      </c>
      <c r="M56" s="35" t="s">
        <v>367</v>
      </c>
      <c r="P56" s="35" t="s">
        <v>368</v>
      </c>
      <c r="Q56" s="39" t="s">
        <v>369</v>
      </c>
      <c r="R56" s="38" t="s">
        <v>66</v>
      </c>
      <c r="S56" s="35" t="s">
        <v>80</v>
      </c>
      <c r="T56" s="35" t="s">
        <v>68</v>
      </c>
      <c r="U56" s="38" t="s">
        <v>69</v>
      </c>
      <c r="V56" s="35">
        <v>400</v>
      </c>
      <c r="W56" s="35" t="s">
        <v>370</v>
      </c>
      <c r="X56" s="38" t="s">
        <v>71</v>
      </c>
      <c r="Y56" s="38" t="s">
        <v>71</v>
      </c>
      <c r="Z56" s="38" t="s">
        <v>71</v>
      </c>
      <c r="AA56" s="38" t="s">
        <v>72</v>
      </c>
      <c r="AB56" s="35">
        <v>0</v>
      </c>
      <c r="AC56" s="35">
        <v>0</v>
      </c>
      <c r="AD56" s="35">
        <v>3000</v>
      </c>
      <c r="AE56" s="35">
        <v>0</v>
      </c>
      <c r="AF56" s="35">
        <v>0</v>
      </c>
      <c r="AG56" s="63">
        <v>0</v>
      </c>
      <c r="AH56" s="63">
        <v>0</v>
      </c>
      <c r="AI56" s="35">
        <v>0</v>
      </c>
      <c r="AJ56" s="35">
        <v>0</v>
      </c>
      <c r="AK56" s="63">
        <v>0</v>
      </c>
      <c r="AL56" s="63">
        <v>0</v>
      </c>
      <c r="AM56" s="35">
        <v>0</v>
      </c>
      <c r="AN56" s="35">
        <v>0</v>
      </c>
      <c r="AO56" s="63">
        <v>0</v>
      </c>
      <c r="AP56" s="63">
        <v>0</v>
      </c>
    </row>
    <row r="57" spans="1:254" s="6" customFormat="1" ht="69" customHeight="1">
      <c r="A57" s="38">
        <v>48</v>
      </c>
      <c r="B57" s="34" t="s">
        <v>371</v>
      </c>
      <c r="C57" s="35" t="s">
        <v>57</v>
      </c>
      <c r="D57" s="35" t="s">
        <v>363</v>
      </c>
      <c r="E57" s="34" t="s">
        <v>372</v>
      </c>
      <c r="F57" s="35">
        <v>2026</v>
      </c>
      <c r="G57" s="35">
        <v>4000</v>
      </c>
      <c r="H57" s="35">
        <v>4000</v>
      </c>
      <c r="I57" s="34" t="s">
        <v>365</v>
      </c>
      <c r="J57" s="38" t="s">
        <v>61</v>
      </c>
      <c r="K57" s="38" t="s">
        <v>90</v>
      </c>
      <c r="L57" s="35" t="s">
        <v>373</v>
      </c>
      <c r="M57" s="35" t="s">
        <v>367</v>
      </c>
      <c r="N57" s="38"/>
      <c r="O57" s="38"/>
      <c r="P57" s="35" t="s">
        <v>368</v>
      </c>
      <c r="Q57" s="39" t="s">
        <v>374</v>
      </c>
      <c r="R57" s="38" t="s">
        <v>66</v>
      </c>
      <c r="S57" s="35" t="s">
        <v>93</v>
      </c>
      <c r="T57" s="37" t="s">
        <v>68</v>
      </c>
      <c r="U57" s="135" t="s">
        <v>69</v>
      </c>
      <c r="V57" s="37">
        <v>200</v>
      </c>
      <c r="W57" s="131" t="s">
        <v>375</v>
      </c>
      <c r="X57" s="135" t="s">
        <v>71</v>
      </c>
      <c r="Y57" s="135" t="s">
        <v>71</v>
      </c>
      <c r="Z57" s="135" t="s">
        <v>71</v>
      </c>
      <c r="AA57" s="135" t="s">
        <v>72</v>
      </c>
      <c r="AB57" s="37">
        <v>0</v>
      </c>
      <c r="AC57" s="37">
        <v>0</v>
      </c>
      <c r="AD57" s="37">
        <v>4000</v>
      </c>
      <c r="AE57" s="37">
        <v>0</v>
      </c>
      <c r="AF57" s="37">
        <v>0</v>
      </c>
      <c r="AG57" s="37">
        <v>0</v>
      </c>
      <c r="AH57" s="37">
        <v>0</v>
      </c>
      <c r="AI57" s="37">
        <v>0</v>
      </c>
      <c r="AJ57" s="37">
        <v>0</v>
      </c>
      <c r="AK57" s="37">
        <v>0</v>
      </c>
      <c r="AL57" s="37">
        <v>0</v>
      </c>
      <c r="AM57" s="37">
        <v>0</v>
      </c>
      <c r="AN57" s="37">
        <v>0</v>
      </c>
      <c r="AO57" s="37">
        <v>0</v>
      </c>
      <c r="AP57" s="37">
        <v>0</v>
      </c>
      <c r="AQ57" s="136"/>
    </row>
    <row r="58" spans="1:254" s="6" customFormat="1" ht="74.099999999999994" customHeight="1">
      <c r="A58" s="38">
        <v>49</v>
      </c>
      <c r="B58" s="34" t="s">
        <v>376</v>
      </c>
      <c r="C58" s="35" t="s">
        <v>57</v>
      </c>
      <c r="D58" s="35" t="s">
        <v>363</v>
      </c>
      <c r="E58" s="34" t="s">
        <v>377</v>
      </c>
      <c r="F58" s="35">
        <v>2026</v>
      </c>
      <c r="G58" s="35">
        <v>4500</v>
      </c>
      <c r="H58" s="35">
        <v>4500</v>
      </c>
      <c r="I58" s="34" t="s">
        <v>378</v>
      </c>
      <c r="J58" s="38" t="s">
        <v>61</v>
      </c>
      <c r="K58" s="38" t="s">
        <v>195</v>
      </c>
      <c r="L58" s="35" t="s">
        <v>379</v>
      </c>
      <c r="M58" s="35" t="s">
        <v>367</v>
      </c>
      <c r="N58" s="38"/>
      <c r="O58" s="38"/>
      <c r="P58" s="35" t="s">
        <v>368</v>
      </c>
      <c r="Q58" s="39" t="s">
        <v>380</v>
      </c>
      <c r="R58" s="38" t="s">
        <v>66</v>
      </c>
      <c r="S58" s="35" t="s">
        <v>93</v>
      </c>
      <c r="T58" s="37" t="s">
        <v>68</v>
      </c>
      <c r="U58" s="66" t="s">
        <v>69</v>
      </c>
      <c r="V58" s="35">
        <v>200</v>
      </c>
      <c r="W58" s="47" t="s">
        <v>381</v>
      </c>
      <c r="X58" s="66" t="s">
        <v>71</v>
      </c>
      <c r="Y58" s="66" t="s">
        <v>71</v>
      </c>
      <c r="Z58" s="66" t="s">
        <v>71</v>
      </c>
      <c r="AA58" s="66" t="s">
        <v>72</v>
      </c>
      <c r="AB58" s="35">
        <v>0</v>
      </c>
      <c r="AC58" s="35">
        <v>0</v>
      </c>
      <c r="AD58" s="37">
        <v>4500</v>
      </c>
      <c r="AE58" s="37">
        <v>1000</v>
      </c>
      <c r="AF58" s="37">
        <v>0</v>
      </c>
      <c r="AG58" s="137">
        <v>0</v>
      </c>
      <c r="AH58" s="37">
        <v>0</v>
      </c>
      <c r="AI58" s="137">
        <v>0</v>
      </c>
      <c r="AJ58" s="37">
        <v>0</v>
      </c>
      <c r="AK58" s="137">
        <v>0</v>
      </c>
      <c r="AL58" s="37">
        <v>0</v>
      </c>
      <c r="AM58" s="137">
        <v>0</v>
      </c>
      <c r="AN58" s="37">
        <v>0</v>
      </c>
      <c r="AO58" s="137">
        <v>0</v>
      </c>
      <c r="AP58" s="37">
        <v>0</v>
      </c>
      <c r="AQ58" s="138"/>
    </row>
    <row r="59" spans="1:254" s="6" customFormat="1" ht="72.95" customHeight="1">
      <c r="A59" s="38">
        <v>50</v>
      </c>
      <c r="B59" s="34" t="s">
        <v>382</v>
      </c>
      <c r="C59" s="35" t="s">
        <v>57</v>
      </c>
      <c r="D59" s="35" t="s">
        <v>363</v>
      </c>
      <c r="E59" s="34" t="s">
        <v>383</v>
      </c>
      <c r="F59" s="35">
        <v>2026</v>
      </c>
      <c r="G59" s="35">
        <v>3000</v>
      </c>
      <c r="H59" s="35">
        <v>3000</v>
      </c>
      <c r="I59" s="34" t="s">
        <v>365</v>
      </c>
      <c r="J59" s="38" t="s">
        <v>61</v>
      </c>
      <c r="K59" s="38" t="s">
        <v>90</v>
      </c>
      <c r="L59" s="35" t="s">
        <v>384</v>
      </c>
      <c r="M59" s="35" t="s">
        <v>367</v>
      </c>
      <c r="N59" s="38"/>
      <c r="O59" s="38"/>
      <c r="P59" s="35" t="s">
        <v>368</v>
      </c>
      <c r="Q59" s="39" t="s">
        <v>385</v>
      </c>
      <c r="R59" s="38" t="s">
        <v>66</v>
      </c>
      <c r="S59" s="35" t="s">
        <v>80</v>
      </c>
      <c r="T59" s="37" t="s">
        <v>68</v>
      </c>
      <c r="U59" s="66" t="s">
        <v>69</v>
      </c>
      <c r="V59" s="35">
        <v>300</v>
      </c>
      <c r="W59" s="47" t="s">
        <v>386</v>
      </c>
      <c r="X59" s="66" t="s">
        <v>71</v>
      </c>
      <c r="Y59" s="66" t="s">
        <v>71</v>
      </c>
      <c r="Z59" s="66" t="s">
        <v>71</v>
      </c>
      <c r="AA59" s="66" t="s">
        <v>72</v>
      </c>
      <c r="AB59" s="35">
        <v>0</v>
      </c>
      <c r="AC59" s="35">
        <v>0</v>
      </c>
      <c r="AD59" s="37">
        <v>3000</v>
      </c>
      <c r="AE59" s="37">
        <v>0</v>
      </c>
      <c r="AF59" s="37">
        <v>0</v>
      </c>
      <c r="AG59" s="37">
        <v>0</v>
      </c>
      <c r="AH59" s="37">
        <v>0</v>
      </c>
      <c r="AI59" s="37">
        <v>0</v>
      </c>
      <c r="AJ59" s="37">
        <v>0</v>
      </c>
      <c r="AK59" s="37">
        <v>0</v>
      </c>
      <c r="AL59" s="37">
        <v>0</v>
      </c>
      <c r="AM59" s="37">
        <v>0</v>
      </c>
      <c r="AN59" s="37">
        <v>0</v>
      </c>
      <c r="AO59" s="37">
        <v>0</v>
      </c>
      <c r="AP59" s="37">
        <v>0</v>
      </c>
      <c r="AQ59" s="138"/>
    </row>
    <row r="60" spans="1:254" s="6" customFormat="1" ht="72" customHeight="1">
      <c r="A60" s="38">
        <v>51</v>
      </c>
      <c r="B60" s="34" t="s">
        <v>387</v>
      </c>
      <c r="C60" s="35" t="s">
        <v>57</v>
      </c>
      <c r="D60" s="35" t="s">
        <v>363</v>
      </c>
      <c r="E60" s="34" t="s">
        <v>388</v>
      </c>
      <c r="F60" s="35">
        <v>2026</v>
      </c>
      <c r="G60" s="35">
        <v>3000</v>
      </c>
      <c r="H60" s="35">
        <v>3000</v>
      </c>
      <c r="I60" s="34" t="s">
        <v>389</v>
      </c>
      <c r="J60" s="38" t="s">
        <v>61</v>
      </c>
      <c r="K60" s="38" t="s">
        <v>183</v>
      </c>
      <c r="L60" s="35" t="s">
        <v>390</v>
      </c>
      <c r="M60" s="35" t="s">
        <v>367</v>
      </c>
      <c r="N60" s="38"/>
      <c r="O60" s="38"/>
      <c r="P60" s="35" t="s">
        <v>368</v>
      </c>
      <c r="Q60" s="39" t="s">
        <v>391</v>
      </c>
      <c r="R60" s="38" t="s">
        <v>66</v>
      </c>
      <c r="S60" s="35" t="s">
        <v>80</v>
      </c>
      <c r="T60" s="37" t="s">
        <v>68</v>
      </c>
      <c r="U60" s="66" t="s">
        <v>69</v>
      </c>
      <c r="V60" s="35">
        <v>200</v>
      </c>
      <c r="W60" s="47" t="s">
        <v>392</v>
      </c>
      <c r="X60" s="66" t="s">
        <v>71</v>
      </c>
      <c r="Y60" s="66" t="s">
        <v>71</v>
      </c>
      <c r="Z60" s="66" t="s">
        <v>71</v>
      </c>
      <c r="AA60" s="66" t="s">
        <v>72</v>
      </c>
      <c r="AB60" s="35">
        <v>0</v>
      </c>
      <c r="AC60" s="35">
        <v>0</v>
      </c>
      <c r="AD60" s="37">
        <v>3000</v>
      </c>
      <c r="AE60" s="37">
        <v>0</v>
      </c>
      <c r="AF60" s="37">
        <v>0</v>
      </c>
      <c r="AG60" s="37">
        <v>0</v>
      </c>
      <c r="AH60" s="37">
        <v>0</v>
      </c>
      <c r="AI60" s="37">
        <v>0</v>
      </c>
      <c r="AJ60" s="37">
        <v>0</v>
      </c>
      <c r="AK60" s="37">
        <v>0</v>
      </c>
      <c r="AL60" s="37">
        <v>0</v>
      </c>
      <c r="AM60" s="37">
        <v>0</v>
      </c>
      <c r="AN60" s="37">
        <v>0</v>
      </c>
      <c r="AO60" s="37">
        <v>0</v>
      </c>
      <c r="AP60" s="37">
        <v>0</v>
      </c>
      <c r="AQ60" s="138"/>
    </row>
    <row r="61" spans="1:254" s="6" customFormat="1" ht="60.95" customHeight="1">
      <c r="A61" s="38">
        <v>52</v>
      </c>
      <c r="B61" s="34" t="s">
        <v>393</v>
      </c>
      <c r="C61" s="35" t="s">
        <v>57</v>
      </c>
      <c r="D61" s="35" t="s">
        <v>363</v>
      </c>
      <c r="E61" s="34" t="s">
        <v>394</v>
      </c>
      <c r="F61" s="35">
        <v>2026</v>
      </c>
      <c r="G61" s="35">
        <v>3000</v>
      </c>
      <c r="H61" s="35">
        <v>3000</v>
      </c>
      <c r="I61" s="34" t="s">
        <v>395</v>
      </c>
      <c r="J61" s="38" t="s">
        <v>61</v>
      </c>
      <c r="K61" s="38" t="s">
        <v>84</v>
      </c>
      <c r="L61" s="35" t="s">
        <v>396</v>
      </c>
      <c r="M61" s="35" t="s">
        <v>367</v>
      </c>
      <c r="N61" s="38"/>
      <c r="O61" s="38"/>
      <c r="P61" s="35" t="s">
        <v>368</v>
      </c>
      <c r="Q61" s="132" t="s">
        <v>197</v>
      </c>
      <c r="R61" s="38" t="s">
        <v>66</v>
      </c>
      <c r="S61" s="35" t="s">
        <v>93</v>
      </c>
      <c r="T61" s="37" t="s">
        <v>68</v>
      </c>
      <c r="U61" s="66" t="s">
        <v>69</v>
      </c>
      <c r="V61" s="35">
        <v>300</v>
      </c>
      <c r="W61" s="47" t="s">
        <v>397</v>
      </c>
      <c r="X61" s="66" t="s">
        <v>71</v>
      </c>
      <c r="Y61" s="66" t="s">
        <v>71</v>
      </c>
      <c r="Z61" s="66" t="s">
        <v>71</v>
      </c>
      <c r="AA61" s="66" t="s">
        <v>72</v>
      </c>
      <c r="AB61" s="35">
        <v>0</v>
      </c>
      <c r="AC61" s="35">
        <v>0</v>
      </c>
      <c r="AD61" s="37">
        <v>3000</v>
      </c>
      <c r="AE61" s="37">
        <v>0</v>
      </c>
      <c r="AF61" s="37">
        <v>0</v>
      </c>
      <c r="AG61" s="37">
        <v>0</v>
      </c>
      <c r="AH61" s="37">
        <v>0</v>
      </c>
      <c r="AI61" s="37">
        <v>0</v>
      </c>
      <c r="AJ61" s="37">
        <v>0</v>
      </c>
      <c r="AK61" s="37">
        <v>0</v>
      </c>
      <c r="AL61" s="37">
        <v>0</v>
      </c>
      <c r="AM61" s="37">
        <v>0</v>
      </c>
      <c r="AN61" s="37">
        <v>0</v>
      </c>
      <c r="AO61" s="37">
        <v>0</v>
      </c>
      <c r="AP61" s="37">
        <v>0</v>
      </c>
      <c r="AQ61" s="138"/>
    </row>
    <row r="62" spans="1:254" s="6" customFormat="1" ht="63" customHeight="1">
      <c r="A62" s="38">
        <v>53</v>
      </c>
      <c r="B62" s="34" t="s">
        <v>398</v>
      </c>
      <c r="C62" s="35" t="s">
        <v>57</v>
      </c>
      <c r="D62" s="35" t="s">
        <v>363</v>
      </c>
      <c r="E62" s="34" t="s">
        <v>399</v>
      </c>
      <c r="F62" s="35">
        <v>2026</v>
      </c>
      <c r="G62" s="35">
        <v>3300</v>
      </c>
      <c r="H62" s="35">
        <v>3300</v>
      </c>
      <c r="I62" s="34" t="s">
        <v>395</v>
      </c>
      <c r="J62" s="38" t="s">
        <v>61</v>
      </c>
      <c r="K62" s="38" t="s">
        <v>84</v>
      </c>
      <c r="L62" s="35" t="s">
        <v>400</v>
      </c>
      <c r="M62" s="35" t="s">
        <v>367</v>
      </c>
      <c r="N62" s="38"/>
      <c r="O62" s="38"/>
      <c r="P62" s="35" t="s">
        <v>368</v>
      </c>
      <c r="Q62" s="39" t="s">
        <v>401</v>
      </c>
      <c r="R62" s="38" t="s">
        <v>66</v>
      </c>
      <c r="S62" s="35" t="s">
        <v>93</v>
      </c>
      <c r="T62" s="37" t="s">
        <v>68</v>
      </c>
      <c r="U62" s="66" t="s">
        <v>69</v>
      </c>
      <c r="V62" s="35">
        <v>100</v>
      </c>
      <c r="W62" s="47" t="s">
        <v>162</v>
      </c>
      <c r="X62" s="66" t="s">
        <v>71</v>
      </c>
      <c r="Y62" s="66" t="s">
        <v>71</v>
      </c>
      <c r="Z62" s="66" t="s">
        <v>71</v>
      </c>
      <c r="AA62" s="66" t="s">
        <v>72</v>
      </c>
      <c r="AB62" s="35">
        <v>0</v>
      </c>
      <c r="AC62" s="35">
        <v>0</v>
      </c>
      <c r="AD62" s="37">
        <v>3300</v>
      </c>
      <c r="AE62" s="37">
        <v>0</v>
      </c>
      <c r="AF62" s="37">
        <v>0</v>
      </c>
      <c r="AG62" s="37">
        <v>0</v>
      </c>
      <c r="AH62" s="37">
        <v>0</v>
      </c>
      <c r="AI62" s="37">
        <v>0</v>
      </c>
      <c r="AJ62" s="37">
        <v>0</v>
      </c>
      <c r="AK62" s="37">
        <v>0</v>
      </c>
      <c r="AL62" s="37">
        <v>0</v>
      </c>
      <c r="AM62" s="37">
        <v>0</v>
      </c>
      <c r="AN62" s="37">
        <v>0</v>
      </c>
      <c r="AO62" s="37">
        <v>0</v>
      </c>
      <c r="AP62" s="37">
        <v>0</v>
      </c>
      <c r="AQ62" s="138"/>
    </row>
    <row r="63" spans="1:254" s="6" customFormat="1" ht="63.95" customHeight="1">
      <c r="A63" s="38">
        <v>54</v>
      </c>
      <c r="B63" s="34" t="s">
        <v>402</v>
      </c>
      <c r="C63" s="35" t="s">
        <v>57</v>
      </c>
      <c r="D63" s="35" t="s">
        <v>363</v>
      </c>
      <c r="E63" s="34" t="s">
        <v>403</v>
      </c>
      <c r="F63" s="35">
        <v>2026</v>
      </c>
      <c r="G63" s="35">
        <v>3000</v>
      </c>
      <c r="H63" s="35">
        <v>3000</v>
      </c>
      <c r="I63" s="34" t="s">
        <v>365</v>
      </c>
      <c r="J63" s="38" t="s">
        <v>61</v>
      </c>
      <c r="K63" s="38" t="s">
        <v>90</v>
      </c>
      <c r="L63" s="35" t="s">
        <v>404</v>
      </c>
      <c r="M63" s="35" t="s">
        <v>367</v>
      </c>
      <c r="N63" s="38"/>
      <c r="O63" s="38"/>
      <c r="P63" s="35" t="s">
        <v>368</v>
      </c>
      <c r="Q63" s="132" t="s">
        <v>197</v>
      </c>
      <c r="R63" s="38" t="s">
        <v>66</v>
      </c>
      <c r="S63" s="35" t="s">
        <v>93</v>
      </c>
      <c r="T63" s="37" t="s">
        <v>68</v>
      </c>
      <c r="U63" s="66" t="s">
        <v>69</v>
      </c>
      <c r="V63" s="35">
        <v>200</v>
      </c>
      <c r="W63" s="47" t="s">
        <v>397</v>
      </c>
      <c r="X63" s="66" t="s">
        <v>71</v>
      </c>
      <c r="Y63" s="66" t="s">
        <v>71</v>
      </c>
      <c r="Z63" s="66" t="s">
        <v>71</v>
      </c>
      <c r="AA63" s="66" t="s">
        <v>72</v>
      </c>
      <c r="AB63" s="35">
        <v>0</v>
      </c>
      <c r="AC63" s="35">
        <v>0</v>
      </c>
      <c r="AD63" s="37">
        <v>3000</v>
      </c>
      <c r="AE63" s="37">
        <v>0</v>
      </c>
      <c r="AF63" s="37">
        <v>0</v>
      </c>
      <c r="AG63" s="37">
        <v>0</v>
      </c>
      <c r="AH63" s="37">
        <v>0</v>
      </c>
      <c r="AI63" s="37">
        <v>0</v>
      </c>
      <c r="AJ63" s="37">
        <v>0</v>
      </c>
      <c r="AK63" s="37">
        <v>0</v>
      </c>
      <c r="AL63" s="37">
        <v>0</v>
      </c>
      <c r="AM63" s="37">
        <v>0</v>
      </c>
      <c r="AN63" s="37">
        <v>0</v>
      </c>
      <c r="AO63" s="37">
        <v>0</v>
      </c>
      <c r="AP63" s="37">
        <v>0</v>
      </c>
      <c r="AQ63" s="138"/>
    </row>
    <row r="64" spans="1:254" s="6" customFormat="1" ht="60" customHeight="1">
      <c r="A64" s="38">
        <v>55</v>
      </c>
      <c r="B64" s="34" t="s">
        <v>405</v>
      </c>
      <c r="C64" s="35" t="s">
        <v>57</v>
      </c>
      <c r="D64" s="35" t="s">
        <v>363</v>
      </c>
      <c r="E64" s="34" t="s">
        <v>406</v>
      </c>
      <c r="F64" s="35">
        <v>2026</v>
      </c>
      <c r="G64" s="35">
        <v>3000</v>
      </c>
      <c r="H64" s="35">
        <v>3000</v>
      </c>
      <c r="I64" s="34" t="s">
        <v>365</v>
      </c>
      <c r="J64" s="38" t="s">
        <v>61</v>
      </c>
      <c r="K64" s="38" t="s">
        <v>90</v>
      </c>
      <c r="L64" s="35" t="s">
        <v>407</v>
      </c>
      <c r="M64" s="35" t="s">
        <v>367</v>
      </c>
      <c r="N64" s="38"/>
      <c r="O64" s="38"/>
      <c r="P64" s="35" t="s">
        <v>368</v>
      </c>
      <c r="Q64" s="39" t="s">
        <v>408</v>
      </c>
      <c r="R64" s="38" t="s">
        <v>66</v>
      </c>
      <c r="S64" s="35" t="s">
        <v>80</v>
      </c>
      <c r="T64" s="37" t="s">
        <v>68</v>
      </c>
      <c r="U64" s="66" t="s">
        <v>69</v>
      </c>
      <c r="V64" s="35">
        <v>450</v>
      </c>
      <c r="W64" s="47" t="s">
        <v>386</v>
      </c>
      <c r="X64" s="66" t="s">
        <v>71</v>
      </c>
      <c r="Y64" s="66" t="s">
        <v>71</v>
      </c>
      <c r="Z64" s="66" t="s">
        <v>71</v>
      </c>
      <c r="AA64" s="66" t="s">
        <v>72</v>
      </c>
      <c r="AB64" s="35">
        <v>0</v>
      </c>
      <c r="AC64" s="35">
        <v>0</v>
      </c>
      <c r="AD64" s="37">
        <v>3000</v>
      </c>
      <c r="AE64" s="37">
        <v>0</v>
      </c>
      <c r="AF64" s="37">
        <v>0</v>
      </c>
      <c r="AG64" s="37">
        <v>0</v>
      </c>
      <c r="AH64" s="37">
        <v>0</v>
      </c>
      <c r="AI64" s="37">
        <v>0</v>
      </c>
      <c r="AJ64" s="37">
        <v>0</v>
      </c>
      <c r="AK64" s="37">
        <v>0</v>
      </c>
      <c r="AL64" s="37">
        <v>0</v>
      </c>
      <c r="AM64" s="37">
        <v>0</v>
      </c>
      <c r="AN64" s="37">
        <v>0</v>
      </c>
      <c r="AO64" s="37">
        <v>0</v>
      </c>
      <c r="AP64" s="37">
        <v>0</v>
      </c>
      <c r="AQ64" s="138"/>
    </row>
    <row r="65" spans="1:16384" s="6" customFormat="1" ht="72" customHeight="1">
      <c r="A65" s="38">
        <v>56</v>
      </c>
      <c r="B65" s="34" t="s">
        <v>409</v>
      </c>
      <c r="C65" s="35" t="s">
        <v>57</v>
      </c>
      <c r="D65" s="35" t="s">
        <v>363</v>
      </c>
      <c r="E65" s="34" t="s">
        <v>410</v>
      </c>
      <c r="F65" s="35">
        <v>2026</v>
      </c>
      <c r="G65" s="35">
        <v>3000</v>
      </c>
      <c r="H65" s="35">
        <v>3000</v>
      </c>
      <c r="I65" s="34" t="s">
        <v>411</v>
      </c>
      <c r="J65" s="38" t="s">
        <v>61</v>
      </c>
      <c r="K65" s="38" t="s">
        <v>90</v>
      </c>
      <c r="L65" s="35" t="s">
        <v>412</v>
      </c>
      <c r="M65" s="35" t="s">
        <v>367</v>
      </c>
      <c r="N65" s="38"/>
      <c r="O65" s="38"/>
      <c r="P65" s="35" t="s">
        <v>368</v>
      </c>
      <c r="Q65" s="39" t="s">
        <v>413</v>
      </c>
      <c r="R65" s="38" t="s">
        <v>66</v>
      </c>
      <c r="S65" s="35" t="s">
        <v>93</v>
      </c>
      <c r="T65" s="37" t="s">
        <v>68</v>
      </c>
      <c r="U65" s="66" t="s">
        <v>69</v>
      </c>
      <c r="V65" s="35">
        <v>350</v>
      </c>
      <c r="W65" s="47" t="s">
        <v>414</v>
      </c>
      <c r="X65" s="66" t="s">
        <v>71</v>
      </c>
      <c r="Y65" s="66" t="s">
        <v>71</v>
      </c>
      <c r="Z65" s="66" t="s">
        <v>71</v>
      </c>
      <c r="AA65" s="66" t="s">
        <v>72</v>
      </c>
      <c r="AB65" s="35">
        <v>0</v>
      </c>
      <c r="AC65" s="35">
        <v>0</v>
      </c>
      <c r="AD65" s="37">
        <v>3000</v>
      </c>
      <c r="AE65" s="37">
        <v>0</v>
      </c>
      <c r="AF65" s="37">
        <v>0</v>
      </c>
      <c r="AG65" s="37">
        <v>0</v>
      </c>
      <c r="AH65" s="37">
        <v>0</v>
      </c>
      <c r="AI65" s="37">
        <v>0</v>
      </c>
      <c r="AJ65" s="37">
        <v>0</v>
      </c>
      <c r="AK65" s="37">
        <v>0</v>
      </c>
      <c r="AL65" s="37">
        <v>0</v>
      </c>
      <c r="AM65" s="37">
        <v>0</v>
      </c>
      <c r="AN65" s="37">
        <v>0</v>
      </c>
      <c r="AO65" s="37">
        <v>0</v>
      </c>
      <c r="AP65" s="37">
        <v>0</v>
      </c>
      <c r="AQ65" s="138"/>
    </row>
    <row r="66" spans="1:16384" s="6" customFormat="1" ht="68.099999999999994" customHeight="1">
      <c r="A66" s="38">
        <v>57</v>
      </c>
      <c r="B66" s="34" t="s">
        <v>415</v>
      </c>
      <c r="C66" s="35" t="s">
        <v>57</v>
      </c>
      <c r="D66" s="35" t="s">
        <v>363</v>
      </c>
      <c r="E66" s="34" t="s">
        <v>416</v>
      </c>
      <c r="F66" s="35">
        <v>2026</v>
      </c>
      <c r="G66" s="35">
        <v>3300</v>
      </c>
      <c r="H66" s="35">
        <v>3300</v>
      </c>
      <c r="I66" s="34" t="s">
        <v>417</v>
      </c>
      <c r="J66" s="38" t="s">
        <v>61</v>
      </c>
      <c r="K66" s="38" t="s">
        <v>90</v>
      </c>
      <c r="L66" s="35" t="s">
        <v>418</v>
      </c>
      <c r="M66" s="35" t="s">
        <v>367</v>
      </c>
      <c r="N66" s="38"/>
      <c r="O66" s="38"/>
      <c r="P66" s="35" t="s">
        <v>368</v>
      </c>
      <c r="Q66" s="39" t="s">
        <v>419</v>
      </c>
      <c r="R66" s="38" t="s">
        <v>66</v>
      </c>
      <c r="S66" s="35" t="s">
        <v>93</v>
      </c>
      <c r="T66" s="37" t="s">
        <v>68</v>
      </c>
      <c r="U66" s="66" t="s">
        <v>69</v>
      </c>
      <c r="V66" s="35">
        <v>400</v>
      </c>
      <c r="W66" s="47" t="s">
        <v>420</v>
      </c>
      <c r="X66" s="66" t="s">
        <v>71</v>
      </c>
      <c r="Y66" s="66" t="s">
        <v>71</v>
      </c>
      <c r="Z66" s="66" t="s">
        <v>71</v>
      </c>
      <c r="AA66" s="66" t="s">
        <v>72</v>
      </c>
      <c r="AB66" s="35">
        <v>0</v>
      </c>
      <c r="AC66" s="35">
        <v>0</v>
      </c>
      <c r="AD66" s="37">
        <v>3300</v>
      </c>
      <c r="AE66" s="37">
        <v>0</v>
      </c>
      <c r="AF66" s="37">
        <v>0</v>
      </c>
      <c r="AG66" s="37">
        <v>0</v>
      </c>
      <c r="AH66" s="37">
        <v>0</v>
      </c>
      <c r="AI66" s="37">
        <v>0</v>
      </c>
      <c r="AJ66" s="37">
        <v>0</v>
      </c>
      <c r="AK66" s="37">
        <v>0</v>
      </c>
      <c r="AL66" s="37">
        <v>0</v>
      </c>
      <c r="AM66" s="37">
        <v>0</v>
      </c>
      <c r="AN66" s="37">
        <v>0</v>
      </c>
      <c r="AO66" s="37">
        <v>0</v>
      </c>
      <c r="AP66" s="37">
        <v>0</v>
      </c>
      <c r="AQ66" s="138"/>
    </row>
    <row r="67" spans="1:16384" s="6" customFormat="1" ht="72" customHeight="1">
      <c r="A67" s="38">
        <v>58</v>
      </c>
      <c r="B67" s="34" t="s">
        <v>421</v>
      </c>
      <c r="C67" s="35" t="s">
        <v>57</v>
      </c>
      <c r="D67" s="35" t="s">
        <v>363</v>
      </c>
      <c r="E67" s="34" t="s">
        <v>422</v>
      </c>
      <c r="F67" s="35">
        <v>2026</v>
      </c>
      <c r="G67" s="35">
        <v>3000</v>
      </c>
      <c r="H67" s="35">
        <v>3000</v>
      </c>
      <c r="I67" s="34" t="s">
        <v>395</v>
      </c>
      <c r="J67" s="38" t="s">
        <v>61</v>
      </c>
      <c r="K67" s="38" t="s">
        <v>62</v>
      </c>
      <c r="L67" s="35" t="s">
        <v>423</v>
      </c>
      <c r="M67" s="35" t="s">
        <v>367</v>
      </c>
      <c r="N67" s="38"/>
      <c r="O67" s="38"/>
      <c r="P67" s="35" t="s">
        <v>368</v>
      </c>
      <c r="Q67" s="39" t="s">
        <v>424</v>
      </c>
      <c r="R67" s="38" t="s">
        <v>66</v>
      </c>
      <c r="S67" s="35" t="s">
        <v>93</v>
      </c>
      <c r="T67" s="37" t="s">
        <v>68</v>
      </c>
      <c r="U67" s="66" t="s">
        <v>69</v>
      </c>
      <c r="V67" s="35">
        <v>400</v>
      </c>
      <c r="W67" s="47" t="s">
        <v>425</v>
      </c>
      <c r="X67" s="66" t="s">
        <v>71</v>
      </c>
      <c r="Y67" s="66" t="s">
        <v>71</v>
      </c>
      <c r="Z67" s="66" t="s">
        <v>71</v>
      </c>
      <c r="AA67" s="66" t="s">
        <v>72</v>
      </c>
      <c r="AB67" s="35">
        <v>0</v>
      </c>
      <c r="AC67" s="35">
        <v>0</v>
      </c>
      <c r="AD67" s="37">
        <v>3000</v>
      </c>
      <c r="AE67" s="37">
        <v>0</v>
      </c>
      <c r="AF67" s="37">
        <v>0</v>
      </c>
      <c r="AG67" s="37">
        <v>0</v>
      </c>
      <c r="AH67" s="37">
        <v>0</v>
      </c>
      <c r="AI67" s="37">
        <v>0</v>
      </c>
      <c r="AJ67" s="37">
        <v>0</v>
      </c>
      <c r="AK67" s="37">
        <v>0</v>
      </c>
      <c r="AL67" s="37">
        <v>0</v>
      </c>
      <c r="AM67" s="37">
        <v>0</v>
      </c>
      <c r="AN67" s="37">
        <v>0</v>
      </c>
      <c r="AO67" s="37">
        <v>0</v>
      </c>
      <c r="AP67" s="37">
        <v>0</v>
      </c>
      <c r="AQ67" s="138"/>
    </row>
    <row r="68" spans="1:16384" s="83" customFormat="1" ht="72" customHeight="1">
      <c r="A68" s="38">
        <v>59</v>
      </c>
      <c r="B68" s="34" t="s">
        <v>426</v>
      </c>
      <c r="C68" s="35" t="s">
        <v>57</v>
      </c>
      <c r="D68" s="35" t="s">
        <v>75</v>
      </c>
      <c r="E68" s="34" t="s">
        <v>427</v>
      </c>
      <c r="F68" s="35">
        <v>2026</v>
      </c>
      <c r="G68" s="35">
        <v>4000</v>
      </c>
      <c r="H68" s="35">
        <v>4000</v>
      </c>
      <c r="I68" s="34" t="s">
        <v>428</v>
      </c>
      <c r="J68" s="35" t="s">
        <v>61</v>
      </c>
      <c r="K68" s="35" t="s">
        <v>207</v>
      </c>
      <c r="L68" s="35" t="s">
        <v>429</v>
      </c>
      <c r="M68" s="35" t="s">
        <v>430</v>
      </c>
      <c r="N68" s="35"/>
      <c r="O68" s="35"/>
      <c r="P68" s="35" t="s">
        <v>431</v>
      </c>
      <c r="Q68" s="39"/>
      <c r="R68" s="57" t="s">
        <v>432</v>
      </c>
      <c r="S68" s="57" t="s">
        <v>67</v>
      </c>
      <c r="T68" s="35" t="s">
        <v>68</v>
      </c>
      <c r="U68" s="57" t="s">
        <v>38</v>
      </c>
      <c r="V68" s="35">
        <v>10</v>
      </c>
      <c r="W68" s="35" t="s">
        <v>433</v>
      </c>
      <c r="X68" s="35" t="s">
        <v>71</v>
      </c>
      <c r="Y68" s="35" t="s">
        <v>71</v>
      </c>
      <c r="Z68" s="35" t="s">
        <v>71</v>
      </c>
      <c r="AA68" s="35" t="s">
        <v>72</v>
      </c>
      <c r="AB68" s="35">
        <v>0</v>
      </c>
      <c r="AC68" s="35">
        <v>0</v>
      </c>
      <c r="AD68" s="35">
        <v>4000</v>
      </c>
      <c r="AE68" s="35">
        <v>0</v>
      </c>
      <c r="AF68" s="59">
        <v>0</v>
      </c>
      <c r="AG68" s="35">
        <v>0</v>
      </c>
      <c r="AH68" s="59">
        <v>0</v>
      </c>
      <c r="AI68" s="35">
        <v>0</v>
      </c>
      <c r="AJ68" s="59">
        <v>0</v>
      </c>
      <c r="AK68" s="35">
        <v>0</v>
      </c>
      <c r="AL68" s="59">
        <v>0</v>
      </c>
      <c r="AM68" s="35">
        <v>0</v>
      </c>
      <c r="AN68" s="59">
        <v>0</v>
      </c>
      <c r="AO68" s="35">
        <v>0</v>
      </c>
      <c r="AP68" s="59">
        <v>0</v>
      </c>
      <c r="AQ68" s="87" t="s">
        <v>73</v>
      </c>
      <c r="AR68" s="10"/>
      <c r="AS68" s="10"/>
      <c r="AT68" s="10"/>
      <c r="AU68" s="10"/>
      <c r="AV68" s="10"/>
      <c r="AW68" s="10"/>
      <c r="AX68" s="10"/>
      <c r="AY68" s="10"/>
      <c r="AZ68" s="10"/>
      <c r="BA68" s="10"/>
      <c r="BB68" s="10"/>
      <c r="BC68" s="10"/>
      <c r="BD68" s="10"/>
      <c r="BE68" s="10"/>
      <c r="BF68" s="10"/>
      <c r="BG68" s="10"/>
      <c r="BH68" s="10"/>
      <c r="BI68" s="10"/>
      <c r="BJ68" s="10"/>
      <c r="BK68" s="10"/>
      <c r="BL68" s="10"/>
      <c r="BM68" s="10"/>
      <c r="BN68" s="10"/>
      <c r="BO68" s="10"/>
      <c r="BP68" s="10"/>
      <c r="BQ68" s="10"/>
      <c r="BR68" s="10"/>
      <c r="BS68" s="10"/>
      <c r="BT68" s="10"/>
      <c r="BU68" s="10"/>
      <c r="BV68" s="10"/>
      <c r="BW68" s="10"/>
      <c r="BX68" s="10"/>
      <c r="BY68" s="10"/>
      <c r="BZ68" s="10"/>
      <c r="CA68" s="10"/>
      <c r="CB68" s="10"/>
      <c r="CC68" s="10"/>
      <c r="CD68" s="10"/>
      <c r="CE68" s="10"/>
      <c r="CF68" s="10"/>
      <c r="CG68" s="10"/>
      <c r="CH68" s="10"/>
      <c r="CI68" s="10"/>
      <c r="CJ68" s="10"/>
      <c r="CK68" s="10"/>
      <c r="CL68" s="10"/>
      <c r="CM68" s="10"/>
      <c r="CN68" s="10"/>
      <c r="CO68" s="10"/>
      <c r="CP68" s="10"/>
      <c r="CQ68" s="10"/>
      <c r="CR68" s="10"/>
      <c r="CS68" s="10"/>
      <c r="CT68" s="10"/>
      <c r="CU68" s="10"/>
      <c r="CV68" s="10"/>
      <c r="CW68" s="10"/>
      <c r="CX68" s="10"/>
      <c r="CY68" s="10"/>
      <c r="CZ68" s="10"/>
      <c r="DA68" s="10"/>
      <c r="DB68" s="10"/>
      <c r="DC68" s="10"/>
      <c r="DD68" s="10"/>
      <c r="DE68" s="10"/>
      <c r="DF68" s="10"/>
      <c r="DG68" s="10"/>
      <c r="DH68" s="10"/>
      <c r="DI68" s="10"/>
      <c r="DJ68" s="10"/>
      <c r="DK68" s="10"/>
      <c r="DL68" s="10"/>
      <c r="DM68" s="10"/>
      <c r="DN68" s="10"/>
      <c r="DO68" s="10"/>
      <c r="DP68" s="10"/>
      <c r="DQ68" s="10"/>
      <c r="DR68" s="10"/>
      <c r="DS68" s="10"/>
      <c r="DT68" s="10"/>
      <c r="DU68" s="10"/>
      <c r="DV68" s="10"/>
      <c r="DW68" s="10"/>
      <c r="DX68" s="10"/>
      <c r="DY68" s="10"/>
      <c r="DZ68" s="10"/>
      <c r="EA68" s="10"/>
      <c r="EB68" s="10"/>
      <c r="EC68" s="10"/>
      <c r="ED68" s="10"/>
      <c r="EE68" s="10"/>
      <c r="EF68" s="10"/>
      <c r="EG68" s="10"/>
      <c r="EH68" s="10"/>
      <c r="EI68" s="10"/>
      <c r="EJ68" s="10"/>
      <c r="EK68" s="10"/>
      <c r="EL68" s="10"/>
      <c r="EM68" s="10"/>
      <c r="EN68" s="10"/>
      <c r="EO68" s="10"/>
      <c r="EP68" s="10"/>
      <c r="EQ68" s="10"/>
      <c r="ER68" s="10"/>
      <c r="ES68" s="10"/>
      <c r="ET68" s="10"/>
      <c r="EU68" s="10"/>
      <c r="EV68" s="10"/>
      <c r="EW68" s="10"/>
      <c r="EX68" s="10"/>
      <c r="EY68" s="10"/>
      <c r="EZ68" s="10"/>
      <c r="FA68" s="10"/>
      <c r="FB68" s="10"/>
      <c r="FC68" s="10"/>
      <c r="FD68" s="10"/>
      <c r="FE68" s="10"/>
      <c r="FF68" s="10"/>
      <c r="FG68" s="10"/>
      <c r="FH68" s="10"/>
      <c r="FI68" s="10"/>
      <c r="FJ68" s="10"/>
      <c r="FK68" s="10"/>
      <c r="FL68" s="10"/>
      <c r="FM68" s="10"/>
      <c r="FN68" s="10"/>
      <c r="FO68" s="10"/>
      <c r="FP68" s="10"/>
      <c r="FQ68" s="10"/>
      <c r="FR68" s="10"/>
      <c r="FS68" s="10"/>
      <c r="FT68" s="10"/>
      <c r="FU68" s="10"/>
      <c r="FV68" s="10"/>
      <c r="FW68" s="10"/>
      <c r="FX68" s="10"/>
      <c r="FY68" s="10"/>
      <c r="FZ68" s="10"/>
      <c r="GA68" s="10"/>
      <c r="GB68" s="10"/>
      <c r="GC68" s="10"/>
      <c r="GD68" s="10"/>
      <c r="GE68" s="10"/>
      <c r="GF68" s="10"/>
      <c r="GG68" s="10"/>
      <c r="GH68" s="10"/>
      <c r="GI68" s="10"/>
      <c r="GJ68" s="10"/>
      <c r="GK68" s="10"/>
      <c r="GL68" s="10"/>
      <c r="GM68" s="10"/>
      <c r="GN68" s="10"/>
      <c r="GO68" s="10"/>
      <c r="GP68" s="10"/>
      <c r="GQ68" s="10"/>
      <c r="GR68" s="10"/>
      <c r="GS68" s="10"/>
      <c r="GT68" s="10"/>
      <c r="GU68" s="10"/>
      <c r="GV68" s="10"/>
      <c r="GW68" s="10"/>
      <c r="GX68" s="10"/>
      <c r="GY68" s="10"/>
      <c r="GZ68" s="10"/>
      <c r="HA68" s="10"/>
      <c r="HB68" s="10"/>
      <c r="HC68" s="10"/>
      <c r="HD68" s="10"/>
      <c r="HE68" s="10"/>
      <c r="HF68" s="10"/>
      <c r="HG68" s="10"/>
      <c r="HH68" s="10"/>
      <c r="HI68" s="10"/>
      <c r="HJ68" s="10"/>
      <c r="HK68" s="10"/>
      <c r="HL68" s="10"/>
      <c r="HM68" s="10"/>
      <c r="HN68" s="10"/>
      <c r="HO68" s="10"/>
      <c r="HP68" s="10"/>
      <c r="HQ68" s="10"/>
      <c r="HR68" s="10"/>
      <c r="HS68" s="10"/>
      <c r="HT68" s="10"/>
      <c r="HU68" s="10"/>
      <c r="HV68" s="10"/>
      <c r="HW68" s="10"/>
      <c r="HX68" s="10"/>
      <c r="HY68" s="10"/>
      <c r="HZ68" s="10"/>
      <c r="IA68" s="10"/>
      <c r="IB68" s="10"/>
      <c r="IC68" s="10"/>
      <c r="ID68" s="10"/>
      <c r="IE68" s="10"/>
      <c r="IF68" s="10"/>
      <c r="IG68" s="10"/>
      <c r="IH68" s="10"/>
      <c r="II68" s="10"/>
      <c r="IJ68" s="10"/>
      <c r="IK68" s="10"/>
      <c r="IL68" s="10"/>
      <c r="IM68" s="10"/>
      <c r="IN68" s="10"/>
      <c r="IO68" s="10"/>
      <c r="IP68" s="10"/>
      <c r="IQ68" s="10"/>
      <c r="IR68" s="10"/>
      <c r="IS68" s="10"/>
      <c r="IT68" s="10"/>
      <c r="IU68" s="10"/>
      <c r="IV68" s="10"/>
      <c r="IW68" s="10"/>
      <c r="IX68" s="10"/>
      <c r="IY68" s="10"/>
      <c r="IZ68" s="10"/>
      <c r="JA68" s="10"/>
      <c r="JB68" s="10"/>
      <c r="JC68" s="10"/>
      <c r="JD68" s="10"/>
      <c r="JE68" s="10"/>
      <c r="JF68" s="10"/>
      <c r="JG68" s="10"/>
      <c r="JH68" s="10"/>
      <c r="JI68" s="10"/>
      <c r="JJ68" s="10"/>
      <c r="JK68" s="10"/>
      <c r="JL68" s="10"/>
      <c r="JM68" s="10"/>
      <c r="JN68" s="10"/>
      <c r="JO68" s="10"/>
      <c r="JP68" s="10"/>
      <c r="JQ68" s="10"/>
      <c r="JR68" s="10"/>
      <c r="JS68" s="10"/>
      <c r="JT68" s="10"/>
      <c r="JU68" s="10"/>
      <c r="JV68" s="10"/>
      <c r="JW68" s="10"/>
      <c r="JX68" s="10"/>
      <c r="JY68" s="10"/>
      <c r="JZ68" s="10"/>
      <c r="KA68" s="10"/>
      <c r="KB68" s="10"/>
      <c r="KC68" s="10"/>
      <c r="KD68" s="10"/>
      <c r="KE68" s="10"/>
      <c r="KF68" s="10"/>
      <c r="KG68" s="10"/>
      <c r="KH68" s="10"/>
      <c r="KI68" s="10"/>
      <c r="KJ68" s="10"/>
      <c r="KK68" s="10"/>
      <c r="KL68" s="10"/>
      <c r="KM68" s="10"/>
      <c r="KN68" s="10"/>
      <c r="KO68" s="10"/>
      <c r="KP68" s="10"/>
      <c r="KQ68" s="10"/>
      <c r="KR68" s="10"/>
      <c r="KS68" s="10"/>
      <c r="KT68" s="10"/>
      <c r="KU68" s="10"/>
      <c r="KV68" s="10"/>
      <c r="KW68" s="10"/>
      <c r="KX68" s="10"/>
      <c r="KY68" s="10"/>
      <c r="KZ68" s="10"/>
      <c r="LA68" s="10"/>
      <c r="LB68" s="10"/>
      <c r="LC68" s="10"/>
      <c r="LD68" s="10"/>
      <c r="LE68" s="10"/>
      <c r="LF68" s="10"/>
      <c r="LG68" s="10"/>
      <c r="LH68" s="10"/>
      <c r="LI68" s="10"/>
      <c r="LJ68" s="10"/>
      <c r="LK68" s="10"/>
      <c r="LL68" s="10"/>
      <c r="LM68" s="10"/>
      <c r="LN68" s="10"/>
      <c r="LO68" s="10"/>
      <c r="LP68" s="10"/>
      <c r="LQ68" s="10"/>
      <c r="LR68" s="10"/>
      <c r="LS68" s="10"/>
      <c r="LT68" s="10"/>
      <c r="LU68" s="10"/>
      <c r="LV68" s="10"/>
      <c r="LW68" s="10"/>
      <c r="LX68" s="10"/>
      <c r="LY68" s="10"/>
      <c r="LZ68" s="10"/>
      <c r="MA68" s="10"/>
      <c r="MB68" s="10"/>
      <c r="MC68" s="10"/>
      <c r="MD68" s="10"/>
      <c r="ME68" s="10"/>
      <c r="MF68" s="10"/>
      <c r="MG68" s="10"/>
      <c r="MH68" s="10"/>
      <c r="MI68" s="10"/>
      <c r="MJ68" s="10"/>
      <c r="MK68" s="10"/>
      <c r="ML68" s="10"/>
      <c r="MM68" s="10"/>
      <c r="MN68" s="10"/>
      <c r="MO68" s="10"/>
      <c r="MP68" s="10"/>
      <c r="MQ68" s="10"/>
      <c r="MR68" s="10"/>
      <c r="MS68" s="10"/>
      <c r="MT68" s="10"/>
      <c r="MU68" s="10"/>
      <c r="MV68" s="10"/>
      <c r="MW68" s="10"/>
      <c r="MX68" s="10"/>
      <c r="MY68" s="10"/>
      <c r="MZ68" s="10"/>
      <c r="NA68" s="10"/>
      <c r="NB68" s="10"/>
      <c r="NC68" s="10"/>
      <c r="ND68" s="10"/>
      <c r="NE68" s="10"/>
      <c r="NF68" s="10"/>
      <c r="NG68" s="10"/>
      <c r="NH68" s="10"/>
      <c r="NI68" s="10"/>
      <c r="NJ68" s="10"/>
      <c r="NK68" s="10"/>
      <c r="NL68" s="10"/>
      <c r="NM68" s="10"/>
      <c r="NN68" s="10"/>
      <c r="NO68" s="10"/>
      <c r="NP68" s="10"/>
      <c r="NQ68" s="10"/>
      <c r="NR68" s="10"/>
      <c r="NS68" s="10"/>
      <c r="NT68" s="10"/>
      <c r="NU68" s="10"/>
      <c r="NV68" s="10"/>
      <c r="NW68" s="10"/>
      <c r="NX68" s="10"/>
      <c r="NY68" s="10"/>
      <c r="NZ68" s="10"/>
      <c r="OA68" s="10"/>
      <c r="OB68" s="10"/>
      <c r="OC68" s="10"/>
      <c r="OD68" s="10"/>
      <c r="OE68" s="10"/>
      <c r="OF68" s="10"/>
      <c r="OG68" s="10"/>
      <c r="OH68" s="10"/>
      <c r="OI68" s="10"/>
      <c r="OJ68" s="10"/>
      <c r="OK68" s="10"/>
      <c r="OL68" s="10"/>
      <c r="OM68" s="10"/>
      <c r="ON68" s="10"/>
      <c r="OO68" s="10"/>
      <c r="OP68" s="10"/>
      <c r="OQ68" s="10"/>
      <c r="OR68" s="10"/>
      <c r="OS68" s="10"/>
      <c r="OT68" s="10"/>
      <c r="OU68" s="10"/>
      <c r="OV68" s="10"/>
      <c r="OW68" s="10"/>
      <c r="OX68" s="10"/>
      <c r="OY68" s="10"/>
      <c r="OZ68" s="10"/>
      <c r="PA68" s="10"/>
      <c r="PB68" s="10"/>
      <c r="PC68" s="10"/>
      <c r="PD68" s="10"/>
      <c r="PE68" s="10"/>
      <c r="PF68" s="10"/>
      <c r="PG68" s="10"/>
      <c r="PH68" s="10"/>
      <c r="PI68" s="10"/>
      <c r="PJ68" s="10"/>
      <c r="PK68" s="10"/>
      <c r="PL68" s="10"/>
      <c r="PM68" s="10"/>
      <c r="PN68" s="10"/>
      <c r="PO68" s="10"/>
      <c r="PP68" s="10"/>
      <c r="PQ68" s="10"/>
      <c r="PR68" s="10"/>
      <c r="PS68" s="10"/>
      <c r="PT68" s="10"/>
      <c r="PU68" s="10"/>
      <c r="PV68" s="10"/>
      <c r="PW68" s="10"/>
      <c r="PX68" s="10"/>
      <c r="PY68" s="10"/>
      <c r="PZ68" s="10"/>
      <c r="QA68" s="10"/>
      <c r="QB68" s="10"/>
      <c r="QC68" s="10"/>
      <c r="QD68" s="10"/>
      <c r="QE68" s="10"/>
      <c r="QF68" s="10"/>
      <c r="QG68" s="10"/>
      <c r="QH68" s="10"/>
      <c r="QI68" s="10"/>
      <c r="QJ68" s="10"/>
      <c r="QK68" s="10"/>
      <c r="QL68" s="10"/>
      <c r="QM68" s="10"/>
      <c r="QN68" s="10"/>
      <c r="QO68" s="10"/>
      <c r="QP68" s="10"/>
      <c r="QQ68" s="10"/>
      <c r="QR68" s="10"/>
      <c r="QS68" s="10"/>
      <c r="QT68" s="10"/>
      <c r="QU68" s="10"/>
      <c r="QV68" s="10"/>
      <c r="QW68" s="10"/>
      <c r="QX68" s="10"/>
      <c r="QY68" s="10"/>
      <c r="QZ68" s="10"/>
      <c r="RA68" s="10"/>
      <c r="RB68" s="10"/>
      <c r="RC68" s="10"/>
      <c r="RD68" s="10"/>
      <c r="RE68" s="10"/>
      <c r="RF68" s="10"/>
      <c r="RG68" s="10"/>
      <c r="RH68" s="10"/>
      <c r="RI68" s="10"/>
      <c r="RJ68" s="10"/>
      <c r="RK68" s="10"/>
      <c r="RL68" s="10"/>
      <c r="RM68" s="10"/>
      <c r="RN68" s="10"/>
      <c r="RO68" s="10"/>
      <c r="RP68" s="10"/>
      <c r="RQ68" s="10"/>
      <c r="RR68" s="10"/>
      <c r="RS68" s="10"/>
      <c r="RT68" s="10"/>
      <c r="RU68" s="10"/>
      <c r="RV68" s="10"/>
      <c r="RW68" s="10"/>
      <c r="RX68" s="10"/>
      <c r="RY68" s="10"/>
      <c r="RZ68" s="10"/>
      <c r="SA68" s="10"/>
      <c r="SB68" s="10"/>
      <c r="SC68" s="10"/>
      <c r="SD68" s="10"/>
      <c r="SE68" s="10"/>
      <c r="SF68" s="10"/>
      <c r="SG68" s="10"/>
      <c r="SH68" s="10"/>
      <c r="SI68" s="10"/>
      <c r="SJ68" s="10"/>
      <c r="SK68" s="10"/>
      <c r="SL68" s="10"/>
      <c r="SM68" s="10"/>
      <c r="SN68" s="10"/>
      <c r="SO68" s="10"/>
      <c r="SP68" s="10"/>
      <c r="SQ68" s="10"/>
      <c r="SR68" s="10"/>
      <c r="SS68" s="10"/>
      <c r="ST68" s="10"/>
      <c r="SU68" s="10"/>
      <c r="SV68" s="10"/>
      <c r="SW68" s="10"/>
      <c r="SX68" s="10"/>
      <c r="SY68" s="10"/>
      <c r="SZ68" s="10"/>
      <c r="TA68" s="10"/>
      <c r="TB68" s="10"/>
      <c r="TC68" s="10"/>
      <c r="TD68" s="10"/>
      <c r="TE68" s="10"/>
      <c r="TF68" s="10"/>
      <c r="TG68" s="10"/>
      <c r="TH68" s="10"/>
      <c r="TI68" s="10"/>
      <c r="TJ68" s="10"/>
      <c r="TK68" s="10"/>
      <c r="TL68" s="10"/>
      <c r="TM68" s="10"/>
      <c r="TN68" s="10"/>
      <c r="TO68" s="10"/>
      <c r="TP68" s="10"/>
      <c r="TQ68" s="10"/>
      <c r="TR68" s="10"/>
      <c r="TS68" s="10"/>
      <c r="TT68" s="10"/>
      <c r="TU68" s="10"/>
      <c r="TV68" s="10"/>
      <c r="TW68" s="10"/>
      <c r="TX68" s="10"/>
      <c r="TY68" s="10"/>
      <c r="TZ68" s="10"/>
      <c r="UA68" s="10"/>
      <c r="UB68" s="10"/>
      <c r="UC68" s="10"/>
      <c r="UD68" s="10"/>
      <c r="UE68" s="10"/>
      <c r="UF68" s="10"/>
      <c r="UG68" s="10"/>
      <c r="UH68" s="10"/>
      <c r="UI68" s="10"/>
      <c r="UJ68" s="10"/>
      <c r="UK68" s="10"/>
      <c r="UL68" s="10"/>
      <c r="UM68" s="10"/>
      <c r="UN68" s="10"/>
      <c r="UO68" s="10"/>
      <c r="UP68" s="10"/>
      <c r="UQ68" s="10"/>
      <c r="UR68" s="10"/>
      <c r="US68" s="10"/>
      <c r="UT68" s="10"/>
      <c r="UU68" s="10"/>
      <c r="UV68" s="10"/>
      <c r="UW68" s="10"/>
      <c r="UX68" s="10"/>
      <c r="UY68" s="10"/>
      <c r="UZ68" s="10"/>
      <c r="VA68" s="10"/>
      <c r="VB68" s="10"/>
      <c r="VC68" s="10"/>
      <c r="VD68" s="10"/>
      <c r="VE68" s="10"/>
      <c r="VF68" s="10"/>
      <c r="VG68" s="10"/>
      <c r="VH68" s="10"/>
      <c r="VI68" s="10"/>
      <c r="VJ68" s="10"/>
      <c r="VK68" s="10"/>
      <c r="VL68" s="10"/>
      <c r="VM68" s="10"/>
      <c r="VN68" s="10"/>
      <c r="VO68" s="10"/>
      <c r="VP68" s="10"/>
      <c r="VQ68" s="10"/>
      <c r="VR68" s="10"/>
      <c r="VS68" s="10"/>
      <c r="VT68" s="10"/>
      <c r="VU68" s="10"/>
      <c r="VV68" s="10"/>
      <c r="VW68" s="10"/>
      <c r="VX68" s="10"/>
      <c r="VY68" s="10"/>
      <c r="VZ68" s="10"/>
      <c r="WA68" s="10"/>
      <c r="WB68" s="10"/>
      <c r="WC68" s="10"/>
      <c r="WD68" s="10"/>
      <c r="WE68" s="10"/>
      <c r="WF68" s="10"/>
      <c r="WG68" s="10"/>
      <c r="WH68" s="10"/>
      <c r="WI68" s="10"/>
      <c r="WJ68" s="10"/>
      <c r="WK68" s="10"/>
      <c r="WL68" s="10"/>
      <c r="WM68" s="10"/>
      <c r="WN68" s="10"/>
      <c r="WO68" s="10"/>
      <c r="WP68" s="10"/>
      <c r="WQ68" s="10"/>
      <c r="WR68" s="10"/>
      <c r="WS68" s="10"/>
      <c r="WT68" s="10"/>
      <c r="WU68" s="10"/>
      <c r="WV68" s="10"/>
      <c r="WW68" s="10"/>
      <c r="WX68" s="10"/>
      <c r="WY68" s="10"/>
      <c r="WZ68" s="10"/>
      <c r="XA68" s="10"/>
      <c r="XB68" s="10"/>
      <c r="XC68" s="10"/>
      <c r="XD68" s="10"/>
      <c r="XE68" s="10"/>
      <c r="XF68" s="10"/>
      <c r="XG68" s="10"/>
      <c r="XH68" s="10"/>
      <c r="XI68" s="10"/>
      <c r="XJ68" s="10"/>
      <c r="XK68" s="10"/>
      <c r="XL68" s="10"/>
      <c r="XM68" s="10"/>
      <c r="XN68" s="10"/>
      <c r="XO68" s="10"/>
      <c r="XP68" s="10"/>
      <c r="XQ68" s="10"/>
      <c r="XR68" s="10"/>
      <c r="XS68" s="10"/>
      <c r="XT68" s="10"/>
      <c r="XU68" s="10"/>
      <c r="XV68" s="10"/>
      <c r="XW68" s="10"/>
      <c r="XX68" s="10"/>
      <c r="XY68" s="10"/>
      <c r="XZ68" s="10"/>
      <c r="YA68" s="10"/>
      <c r="YB68" s="10"/>
      <c r="YC68" s="10"/>
      <c r="YD68" s="10"/>
      <c r="YE68" s="10"/>
      <c r="YF68" s="10"/>
      <c r="YG68" s="10"/>
      <c r="YH68" s="10"/>
      <c r="YI68" s="10"/>
      <c r="YJ68" s="10"/>
      <c r="YK68" s="10"/>
      <c r="YL68" s="10"/>
      <c r="YM68" s="10"/>
      <c r="YN68" s="10"/>
      <c r="YO68" s="10"/>
      <c r="YP68" s="10"/>
      <c r="YQ68" s="10"/>
      <c r="YR68" s="10"/>
      <c r="YS68" s="10"/>
      <c r="YT68" s="10"/>
      <c r="YU68" s="10"/>
      <c r="YV68" s="10"/>
      <c r="YW68" s="10"/>
      <c r="YX68" s="10"/>
      <c r="YY68" s="10"/>
      <c r="YZ68" s="10"/>
      <c r="ZA68" s="10"/>
      <c r="ZB68" s="10"/>
      <c r="ZC68" s="10"/>
      <c r="ZD68" s="10"/>
      <c r="ZE68" s="10"/>
      <c r="ZF68" s="10"/>
      <c r="ZG68" s="10"/>
      <c r="ZH68" s="10"/>
      <c r="ZI68" s="10"/>
      <c r="ZJ68" s="10"/>
      <c r="ZK68" s="10"/>
      <c r="ZL68" s="10"/>
      <c r="ZM68" s="10"/>
      <c r="ZN68" s="10"/>
      <c r="ZO68" s="10"/>
      <c r="ZP68" s="10"/>
      <c r="ZQ68" s="10"/>
      <c r="ZR68" s="10"/>
      <c r="ZS68" s="10"/>
      <c r="ZT68" s="10"/>
      <c r="ZU68" s="10"/>
      <c r="ZV68" s="10"/>
      <c r="ZW68" s="10"/>
      <c r="ZX68" s="10"/>
      <c r="ZY68" s="10"/>
      <c r="ZZ68" s="10"/>
      <c r="AAA68" s="10"/>
      <c r="AAB68" s="10"/>
      <c r="AAC68" s="10"/>
      <c r="AAD68" s="10"/>
      <c r="AAE68" s="10"/>
      <c r="AAF68" s="10"/>
      <c r="AAG68" s="10"/>
      <c r="AAH68" s="10"/>
      <c r="AAI68" s="10"/>
      <c r="AAJ68" s="10"/>
      <c r="AAK68" s="10"/>
      <c r="AAL68" s="10"/>
      <c r="AAM68" s="10"/>
      <c r="AAN68" s="10"/>
      <c r="AAO68" s="10"/>
      <c r="AAP68" s="10"/>
      <c r="AAQ68" s="10"/>
      <c r="AAR68" s="10"/>
      <c r="AAS68" s="10"/>
      <c r="AAT68" s="10"/>
      <c r="AAU68" s="10"/>
      <c r="AAV68" s="10"/>
      <c r="AAW68" s="10"/>
      <c r="AAX68" s="10"/>
      <c r="AAY68" s="10"/>
      <c r="AAZ68" s="10"/>
      <c r="ABA68" s="10"/>
      <c r="ABB68" s="10"/>
      <c r="ABC68" s="10"/>
      <c r="ABD68" s="10"/>
      <c r="ABE68" s="10"/>
      <c r="ABF68" s="10"/>
      <c r="ABG68" s="10"/>
      <c r="ABH68" s="10"/>
      <c r="ABI68" s="10"/>
      <c r="ABJ68" s="10"/>
      <c r="ABK68" s="10"/>
      <c r="ABL68" s="10"/>
      <c r="ABM68" s="10"/>
      <c r="ABN68" s="10"/>
      <c r="ABO68" s="10"/>
      <c r="ABP68" s="10"/>
      <c r="ABQ68" s="10"/>
      <c r="ABR68" s="10"/>
      <c r="ABS68" s="10"/>
      <c r="ABT68" s="10"/>
      <c r="ABU68" s="10"/>
      <c r="ABV68" s="10"/>
      <c r="ABW68" s="10"/>
      <c r="ABX68" s="10"/>
      <c r="ABY68" s="10"/>
      <c r="ABZ68" s="10"/>
      <c r="ACA68" s="10"/>
      <c r="ACB68" s="10"/>
      <c r="ACC68" s="10"/>
      <c r="ACD68" s="10"/>
      <c r="ACE68" s="10"/>
      <c r="ACF68" s="10"/>
      <c r="ACG68" s="10"/>
      <c r="ACH68" s="10"/>
      <c r="ACI68" s="10"/>
      <c r="ACJ68" s="10"/>
      <c r="ACK68" s="10"/>
      <c r="ACL68" s="10"/>
      <c r="ACM68" s="10"/>
      <c r="ACN68" s="10"/>
      <c r="ACO68" s="10"/>
      <c r="ACP68" s="10"/>
      <c r="ACQ68" s="10"/>
      <c r="ACR68" s="10"/>
      <c r="ACS68" s="10"/>
      <c r="ACT68" s="10"/>
      <c r="ACU68" s="10"/>
      <c r="ACV68" s="10"/>
      <c r="ACW68" s="10"/>
      <c r="ACX68" s="10"/>
      <c r="ACY68" s="10"/>
      <c r="ACZ68" s="10"/>
      <c r="ADA68" s="10"/>
      <c r="ADB68" s="10"/>
      <c r="ADC68" s="10"/>
      <c r="ADD68" s="10"/>
      <c r="ADE68" s="10"/>
      <c r="ADF68" s="10"/>
      <c r="ADG68" s="10"/>
      <c r="ADH68" s="10"/>
      <c r="ADI68" s="10"/>
      <c r="ADJ68" s="10"/>
      <c r="ADK68" s="10"/>
      <c r="ADL68" s="10"/>
      <c r="ADM68" s="10"/>
      <c r="ADN68" s="10"/>
      <c r="ADO68" s="10"/>
      <c r="ADP68" s="10"/>
      <c r="ADQ68" s="10"/>
      <c r="ADR68" s="10"/>
      <c r="ADS68" s="10"/>
      <c r="ADT68" s="10"/>
      <c r="ADU68" s="10"/>
      <c r="ADV68" s="10"/>
      <c r="ADW68" s="10"/>
      <c r="ADX68" s="10"/>
      <c r="ADY68" s="10"/>
      <c r="ADZ68" s="10"/>
      <c r="AEA68" s="10"/>
      <c r="AEB68" s="10"/>
      <c r="AEC68" s="10"/>
      <c r="AED68" s="10"/>
      <c r="AEE68" s="10"/>
      <c r="AEF68" s="10"/>
      <c r="AEG68" s="10"/>
      <c r="AEH68" s="10"/>
      <c r="AEI68" s="10"/>
      <c r="AEJ68" s="10"/>
      <c r="AEK68" s="10"/>
      <c r="AEL68" s="10"/>
      <c r="AEM68" s="10"/>
      <c r="AEN68" s="10"/>
      <c r="AEO68" s="10"/>
      <c r="AEP68" s="10"/>
      <c r="AEQ68" s="10"/>
      <c r="AER68" s="10"/>
      <c r="AES68" s="10"/>
      <c r="AET68" s="10"/>
      <c r="AEU68" s="10"/>
      <c r="AEV68" s="10"/>
      <c r="AEW68" s="10"/>
      <c r="AEX68" s="10"/>
      <c r="AEY68" s="10"/>
      <c r="AEZ68" s="10"/>
      <c r="AFA68" s="10"/>
      <c r="AFB68" s="10"/>
      <c r="AFC68" s="10"/>
      <c r="AFD68" s="10"/>
      <c r="AFE68" s="10"/>
      <c r="AFF68" s="10"/>
      <c r="AFG68" s="10"/>
      <c r="AFH68" s="10"/>
      <c r="AFI68" s="10"/>
      <c r="AFJ68" s="10"/>
      <c r="AFK68" s="10"/>
      <c r="AFL68" s="10"/>
      <c r="AFM68" s="10"/>
      <c r="AFN68" s="10"/>
      <c r="AFO68" s="10"/>
      <c r="AFP68" s="10"/>
      <c r="AFQ68" s="10"/>
      <c r="AFR68" s="10"/>
      <c r="AFS68" s="10"/>
      <c r="AFT68" s="10"/>
      <c r="AFU68" s="10"/>
      <c r="AFV68" s="10"/>
      <c r="AFW68" s="10"/>
      <c r="AFX68" s="10"/>
      <c r="AFY68" s="10"/>
      <c r="AFZ68" s="10"/>
      <c r="AGA68" s="10"/>
      <c r="AGB68" s="10"/>
      <c r="AGC68" s="10"/>
      <c r="AGD68" s="10"/>
      <c r="AGE68" s="10"/>
      <c r="AGF68" s="10"/>
      <c r="AGG68" s="10"/>
      <c r="AGH68" s="10"/>
      <c r="AGI68" s="10"/>
      <c r="AGJ68" s="10"/>
      <c r="AGK68" s="10"/>
      <c r="AGL68" s="10"/>
      <c r="AGM68" s="10"/>
      <c r="AGN68" s="10"/>
      <c r="AGO68" s="10"/>
      <c r="AGP68" s="10"/>
      <c r="AGQ68" s="10"/>
      <c r="AGR68" s="10"/>
      <c r="AGS68" s="10"/>
      <c r="AGT68" s="10"/>
      <c r="AGU68" s="10"/>
      <c r="AGV68" s="10"/>
      <c r="AGW68" s="10"/>
      <c r="AGX68" s="10"/>
      <c r="AGY68" s="10"/>
      <c r="AGZ68" s="10"/>
      <c r="AHA68" s="10"/>
      <c r="AHB68" s="10"/>
      <c r="AHC68" s="10"/>
      <c r="AHD68" s="10"/>
      <c r="AHE68" s="10"/>
      <c r="AHF68" s="10"/>
      <c r="AHG68" s="10"/>
      <c r="AHH68" s="10"/>
      <c r="AHI68" s="10"/>
      <c r="AHJ68" s="10"/>
      <c r="AHK68" s="10"/>
      <c r="AHL68" s="10"/>
      <c r="AHM68" s="10"/>
      <c r="AHN68" s="10"/>
      <c r="AHO68" s="10"/>
      <c r="AHP68" s="10"/>
      <c r="AHQ68" s="10"/>
      <c r="AHR68" s="10"/>
      <c r="AHS68" s="10"/>
      <c r="AHT68" s="10"/>
      <c r="AHU68" s="10"/>
      <c r="AHV68" s="10"/>
      <c r="AHW68" s="10"/>
      <c r="AHX68" s="10"/>
      <c r="AHY68" s="10"/>
      <c r="AHZ68" s="10"/>
      <c r="AIA68" s="10"/>
      <c r="AIB68" s="10"/>
      <c r="AIC68" s="10"/>
      <c r="AID68" s="10"/>
      <c r="AIE68" s="10"/>
      <c r="AIF68" s="10"/>
      <c r="AIG68" s="10"/>
      <c r="AIH68" s="10"/>
      <c r="AII68" s="10"/>
      <c r="AIJ68" s="10"/>
      <c r="AIK68" s="10"/>
      <c r="AIL68" s="10"/>
      <c r="AIM68" s="10"/>
      <c r="AIN68" s="10"/>
      <c r="AIO68" s="10"/>
      <c r="AIP68" s="10"/>
      <c r="AIQ68" s="10"/>
      <c r="AIR68" s="10"/>
      <c r="AIS68" s="10"/>
      <c r="AIT68" s="10"/>
      <c r="AIU68" s="10"/>
      <c r="AIV68" s="10"/>
      <c r="AIW68" s="10"/>
      <c r="AIX68" s="10"/>
      <c r="AIY68" s="10"/>
      <c r="AIZ68" s="10"/>
      <c r="AJA68" s="10"/>
      <c r="AJB68" s="10"/>
      <c r="AJC68" s="10"/>
      <c r="AJD68" s="10"/>
      <c r="AJE68" s="10"/>
      <c r="AJF68" s="10"/>
      <c r="AJG68" s="10"/>
      <c r="AJH68" s="10"/>
      <c r="AJI68" s="10"/>
      <c r="AJJ68" s="10"/>
      <c r="AJK68" s="10"/>
      <c r="AJL68" s="10"/>
      <c r="AJM68" s="10"/>
      <c r="AJN68" s="10"/>
      <c r="AJO68" s="10"/>
      <c r="AJP68" s="10"/>
      <c r="AJQ68" s="10"/>
      <c r="AJR68" s="10"/>
      <c r="AJS68" s="10"/>
      <c r="AJT68" s="10"/>
      <c r="AJU68" s="10"/>
      <c r="AJV68" s="10"/>
      <c r="AJW68" s="10"/>
      <c r="AJX68" s="10"/>
      <c r="AJY68" s="10"/>
      <c r="AJZ68" s="10"/>
      <c r="AKA68" s="10"/>
      <c r="AKB68" s="10"/>
      <c r="AKC68" s="10"/>
      <c r="AKD68" s="10"/>
      <c r="AKE68" s="10"/>
      <c r="AKF68" s="10"/>
      <c r="AKG68" s="10"/>
      <c r="AKH68" s="10"/>
      <c r="AKI68" s="10"/>
      <c r="AKJ68" s="10"/>
      <c r="AKK68" s="10"/>
      <c r="AKL68" s="10"/>
      <c r="AKM68" s="10"/>
      <c r="AKN68" s="10"/>
      <c r="AKO68" s="10"/>
      <c r="AKP68" s="10"/>
      <c r="AKQ68" s="10"/>
      <c r="AKR68" s="10"/>
      <c r="AKS68" s="10"/>
      <c r="AKT68" s="10"/>
      <c r="AKU68" s="10"/>
      <c r="AKV68" s="10"/>
      <c r="AKW68" s="10"/>
      <c r="AKX68" s="10"/>
      <c r="AKY68" s="10"/>
      <c r="AKZ68" s="10"/>
      <c r="ALA68" s="10"/>
      <c r="ALB68" s="10"/>
      <c r="ALC68" s="10"/>
      <c r="ALD68" s="10"/>
      <c r="ALE68" s="10"/>
      <c r="ALF68" s="10"/>
      <c r="ALG68" s="10"/>
      <c r="ALH68" s="10"/>
      <c r="ALI68" s="10"/>
      <c r="ALJ68" s="10"/>
      <c r="ALK68" s="10"/>
      <c r="ALL68" s="10"/>
      <c r="ALM68" s="10"/>
      <c r="ALN68" s="10"/>
      <c r="ALO68" s="10"/>
      <c r="ALP68" s="10"/>
      <c r="ALQ68" s="10"/>
      <c r="ALR68" s="10"/>
      <c r="ALS68" s="10"/>
      <c r="ALT68" s="10"/>
      <c r="ALU68" s="10"/>
      <c r="ALV68" s="10"/>
      <c r="ALW68" s="10"/>
      <c r="ALX68" s="10"/>
      <c r="ALY68" s="10"/>
      <c r="ALZ68" s="10"/>
      <c r="AMA68" s="10"/>
      <c r="AMB68" s="10"/>
      <c r="AMC68" s="10"/>
      <c r="AMD68" s="10"/>
      <c r="AME68" s="10"/>
      <c r="AMF68" s="10"/>
      <c r="AMG68" s="10"/>
      <c r="AMH68" s="10"/>
      <c r="AMI68" s="10"/>
      <c r="AMJ68" s="10"/>
      <c r="AMK68" s="10"/>
      <c r="AML68" s="10"/>
      <c r="AMM68" s="10"/>
      <c r="AMN68" s="10"/>
      <c r="AMO68" s="10"/>
      <c r="AMP68" s="10"/>
      <c r="AMQ68" s="10"/>
      <c r="AMR68" s="10"/>
      <c r="AMS68" s="10"/>
      <c r="AMT68" s="10"/>
      <c r="AMU68" s="10"/>
      <c r="AMV68" s="10"/>
      <c r="AMW68" s="10"/>
      <c r="AMX68" s="10"/>
      <c r="AMY68" s="10"/>
      <c r="AMZ68" s="10"/>
      <c r="ANA68" s="10"/>
      <c r="ANB68" s="10"/>
      <c r="ANC68" s="10"/>
      <c r="AND68" s="10"/>
      <c r="ANE68" s="10"/>
      <c r="ANF68" s="10"/>
      <c r="ANG68" s="10"/>
      <c r="ANH68" s="10"/>
      <c r="ANI68" s="10"/>
      <c r="ANJ68" s="10"/>
      <c r="ANK68" s="10"/>
      <c r="ANL68" s="10"/>
      <c r="ANM68" s="10"/>
      <c r="ANN68" s="10"/>
      <c r="ANO68" s="10"/>
      <c r="ANP68" s="10"/>
      <c r="ANQ68" s="10"/>
      <c r="ANR68" s="10"/>
      <c r="ANS68" s="10"/>
      <c r="ANT68" s="10"/>
      <c r="ANU68" s="10"/>
      <c r="ANV68" s="10"/>
      <c r="ANW68" s="10"/>
      <c r="ANX68" s="10"/>
      <c r="ANY68" s="10"/>
      <c r="ANZ68" s="10"/>
      <c r="AOA68" s="10"/>
      <c r="AOB68" s="10"/>
      <c r="AOC68" s="10"/>
      <c r="AOD68" s="10"/>
      <c r="AOE68" s="10"/>
      <c r="AOF68" s="10"/>
      <c r="AOG68" s="10"/>
      <c r="AOH68" s="10"/>
      <c r="AOI68" s="10"/>
      <c r="AOJ68" s="10"/>
      <c r="AOK68" s="10"/>
      <c r="AOL68" s="10"/>
      <c r="AOM68" s="10"/>
      <c r="AON68" s="10"/>
      <c r="AOO68" s="10"/>
      <c r="AOP68" s="10"/>
      <c r="AOQ68" s="10"/>
      <c r="AOR68" s="10"/>
      <c r="AOS68" s="10"/>
      <c r="AOT68" s="10"/>
      <c r="AOU68" s="10"/>
      <c r="AOV68" s="10"/>
      <c r="AOW68" s="10"/>
      <c r="AOX68" s="10"/>
      <c r="AOY68" s="10"/>
      <c r="AOZ68" s="10"/>
      <c r="APA68" s="10"/>
      <c r="APB68" s="10"/>
      <c r="APC68" s="10"/>
      <c r="APD68" s="10"/>
      <c r="APE68" s="10"/>
      <c r="APF68" s="10"/>
      <c r="APG68" s="10"/>
      <c r="APH68" s="10"/>
      <c r="API68" s="10"/>
      <c r="APJ68" s="10"/>
      <c r="APK68" s="10"/>
      <c r="APL68" s="10"/>
      <c r="APM68" s="10"/>
      <c r="APN68" s="10"/>
      <c r="APO68" s="10"/>
      <c r="APP68" s="10"/>
      <c r="APQ68" s="10"/>
      <c r="APR68" s="10"/>
      <c r="APS68" s="10"/>
      <c r="APT68" s="10"/>
      <c r="APU68" s="10"/>
      <c r="APV68" s="10"/>
      <c r="APW68" s="10"/>
      <c r="APX68" s="10"/>
      <c r="APY68" s="10"/>
      <c r="APZ68" s="10"/>
      <c r="AQA68" s="10"/>
      <c r="AQB68" s="10"/>
      <c r="AQC68" s="10"/>
      <c r="AQD68" s="10"/>
      <c r="AQE68" s="10"/>
      <c r="AQF68" s="10"/>
      <c r="AQG68" s="10"/>
      <c r="AQH68" s="10"/>
      <c r="AQI68" s="10"/>
      <c r="AQJ68" s="10"/>
      <c r="AQK68" s="10"/>
      <c r="AQL68" s="10"/>
      <c r="AQM68" s="10"/>
      <c r="AQN68" s="10"/>
      <c r="AQO68" s="10"/>
      <c r="AQP68" s="10"/>
      <c r="AQQ68" s="10"/>
      <c r="AQR68" s="10"/>
      <c r="AQS68" s="10"/>
      <c r="AQT68" s="10"/>
      <c r="AQU68" s="10"/>
      <c r="AQV68" s="10"/>
      <c r="AQW68" s="10"/>
      <c r="AQX68" s="10"/>
      <c r="AQY68" s="10"/>
      <c r="AQZ68" s="10"/>
      <c r="ARA68" s="10"/>
      <c r="ARB68" s="10"/>
      <c r="ARC68" s="10"/>
      <c r="ARD68" s="10"/>
      <c r="ARE68" s="10"/>
      <c r="ARF68" s="10"/>
      <c r="ARG68" s="10"/>
      <c r="ARH68" s="10"/>
      <c r="ARI68" s="10"/>
      <c r="ARJ68" s="10"/>
      <c r="ARK68" s="10"/>
      <c r="ARL68" s="10"/>
      <c r="ARM68" s="10"/>
      <c r="ARN68" s="10"/>
      <c r="ARO68" s="10"/>
      <c r="ARP68" s="10"/>
      <c r="ARQ68" s="10"/>
      <c r="ARR68" s="10"/>
      <c r="ARS68" s="10"/>
      <c r="ART68" s="10"/>
      <c r="ARU68" s="10"/>
      <c r="ARV68" s="10"/>
      <c r="ARW68" s="10"/>
      <c r="ARX68" s="10"/>
      <c r="ARY68" s="10"/>
      <c r="ARZ68" s="10"/>
      <c r="ASA68" s="10"/>
      <c r="ASB68" s="10"/>
      <c r="ASC68" s="10"/>
      <c r="ASD68" s="10"/>
      <c r="ASE68" s="10"/>
      <c r="ASF68" s="10"/>
      <c r="ASG68" s="10"/>
      <c r="ASH68" s="10"/>
      <c r="ASI68" s="10"/>
      <c r="ASJ68" s="10"/>
      <c r="ASK68" s="10"/>
      <c r="ASL68" s="10"/>
      <c r="ASM68" s="10"/>
      <c r="ASN68" s="10"/>
      <c r="ASO68" s="10"/>
      <c r="ASP68" s="10"/>
      <c r="ASQ68" s="10"/>
      <c r="ASR68" s="10"/>
      <c r="ASS68" s="10"/>
      <c r="AST68" s="10"/>
      <c r="ASU68" s="10"/>
      <c r="ASV68" s="10"/>
      <c r="ASW68" s="10"/>
      <c r="ASX68" s="10"/>
      <c r="ASY68" s="10"/>
      <c r="ASZ68" s="10"/>
      <c r="ATA68" s="10"/>
      <c r="ATB68" s="10"/>
      <c r="ATC68" s="10"/>
      <c r="ATD68" s="10"/>
      <c r="ATE68" s="10"/>
      <c r="ATF68" s="10"/>
      <c r="ATG68" s="10"/>
      <c r="ATH68" s="10"/>
      <c r="ATI68" s="10"/>
      <c r="ATJ68" s="10"/>
      <c r="ATK68" s="10"/>
      <c r="ATL68" s="10"/>
      <c r="ATM68" s="10"/>
      <c r="ATN68" s="10"/>
      <c r="ATO68" s="10"/>
      <c r="ATP68" s="10"/>
      <c r="ATQ68" s="10"/>
      <c r="ATR68" s="10"/>
      <c r="ATS68" s="10"/>
      <c r="ATT68" s="10"/>
      <c r="ATU68" s="10"/>
      <c r="ATV68" s="10"/>
      <c r="ATW68" s="10"/>
      <c r="ATX68" s="10"/>
      <c r="ATY68" s="10"/>
      <c r="ATZ68" s="10"/>
      <c r="AUA68" s="10"/>
      <c r="AUB68" s="10"/>
      <c r="AUC68" s="10"/>
      <c r="AUD68" s="10"/>
      <c r="AUE68" s="10"/>
      <c r="AUF68" s="10"/>
      <c r="AUG68" s="10"/>
      <c r="AUH68" s="10"/>
      <c r="AUI68" s="10"/>
      <c r="AUJ68" s="10"/>
      <c r="AUK68" s="10"/>
      <c r="AUL68" s="10"/>
      <c r="AUM68" s="10"/>
      <c r="AUN68" s="10"/>
      <c r="AUO68" s="10"/>
      <c r="AUP68" s="10"/>
      <c r="AUQ68" s="10"/>
      <c r="AUR68" s="10"/>
      <c r="AUS68" s="10"/>
      <c r="AUT68" s="10"/>
      <c r="AUU68" s="10"/>
      <c r="AUV68" s="10"/>
      <c r="AUW68" s="10"/>
      <c r="AUX68" s="10"/>
      <c r="AUY68" s="10"/>
      <c r="AUZ68" s="10"/>
      <c r="AVA68" s="10"/>
      <c r="AVB68" s="10"/>
      <c r="AVC68" s="10"/>
      <c r="AVD68" s="10"/>
      <c r="AVE68" s="10"/>
      <c r="AVF68" s="10"/>
      <c r="AVG68" s="10"/>
      <c r="AVH68" s="10"/>
      <c r="AVI68" s="10"/>
      <c r="AVJ68" s="10"/>
      <c r="AVK68" s="10"/>
      <c r="AVL68" s="10"/>
      <c r="AVM68" s="10"/>
      <c r="AVN68" s="10"/>
      <c r="AVO68" s="10"/>
      <c r="AVP68" s="10"/>
      <c r="AVQ68" s="10"/>
      <c r="AVR68" s="10"/>
      <c r="AVS68" s="10"/>
      <c r="AVT68" s="10"/>
      <c r="AVU68" s="10"/>
      <c r="AVV68" s="10"/>
      <c r="AVW68" s="10"/>
      <c r="AVX68" s="10"/>
      <c r="AVY68" s="10"/>
      <c r="AVZ68" s="10"/>
      <c r="AWA68" s="10"/>
      <c r="AWB68" s="10"/>
      <c r="AWC68" s="10"/>
      <c r="AWD68" s="10"/>
      <c r="AWE68" s="10"/>
      <c r="AWF68" s="10"/>
      <c r="AWG68" s="10"/>
      <c r="AWH68" s="10"/>
      <c r="AWI68" s="10"/>
      <c r="AWJ68" s="10"/>
      <c r="AWK68" s="10"/>
      <c r="AWL68" s="10"/>
      <c r="AWM68" s="10"/>
      <c r="AWN68" s="10"/>
      <c r="AWO68" s="10"/>
      <c r="AWP68" s="10"/>
      <c r="AWQ68" s="10"/>
      <c r="AWR68" s="10"/>
      <c r="AWS68" s="10"/>
      <c r="AWT68" s="10"/>
      <c r="AWU68" s="10"/>
      <c r="AWV68" s="10"/>
      <c r="AWW68" s="10"/>
      <c r="AWX68" s="10"/>
      <c r="AWY68" s="10"/>
      <c r="AWZ68" s="10"/>
      <c r="AXA68" s="10"/>
      <c r="AXB68" s="10"/>
      <c r="AXC68" s="10"/>
      <c r="AXD68" s="10"/>
      <c r="AXE68" s="10"/>
      <c r="AXF68" s="10"/>
      <c r="AXG68" s="10"/>
      <c r="AXH68" s="10"/>
      <c r="AXI68" s="10"/>
      <c r="AXJ68" s="10"/>
      <c r="AXK68" s="10"/>
      <c r="AXL68" s="10"/>
      <c r="AXM68" s="10"/>
      <c r="AXN68" s="10"/>
      <c r="AXO68" s="10"/>
      <c r="AXP68" s="10"/>
      <c r="AXQ68" s="10"/>
      <c r="AXR68" s="10"/>
      <c r="AXS68" s="10"/>
      <c r="AXT68" s="10"/>
      <c r="AXU68" s="10"/>
      <c r="AXV68" s="10"/>
      <c r="AXW68" s="10"/>
      <c r="AXX68" s="10"/>
      <c r="AXY68" s="10"/>
      <c r="AXZ68" s="10"/>
      <c r="AYA68" s="10"/>
      <c r="AYB68" s="10"/>
      <c r="AYC68" s="10"/>
      <c r="AYD68" s="10"/>
      <c r="AYE68" s="10"/>
      <c r="AYF68" s="10"/>
      <c r="AYG68" s="10"/>
      <c r="AYH68" s="10"/>
      <c r="AYI68" s="10"/>
      <c r="AYJ68" s="10"/>
      <c r="AYK68" s="10"/>
      <c r="AYL68" s="10"/>
      <c r="AYM68" s="10"/>
      <c r="AYN68" s="10"/>
      <c r="AYO68" s="10"/>
      <c r="AYP68" s="10"/>
      <c r="AYQ68" s="10"/>
      <c r="AYR68" s="10"/>
      <c r="AYS68" s="10"/>
      <c r="AYT68" s="10"/>
      <c r="AYU68" s="10"/>
      <c r="AYV68" s="10"/>
      <c r="AYW68" s="10"/>
      <c r="AYX68" s="10"/>
      <c r="AYY68" s="10"/>
      <c r="AYZ68" s="10"/>
      <c r="AZA68" s="10"/>
      <c r="AZB68" s="10"/>
      <c r="AZC68" s="10"/>
      <c r="AZD68" s="10"/>
      <c r="AZE68" s="10"/>
      <c r="AZF68" s="10"/>
      <c r="AZG68" s="10"/>
      <c r="AZH68" s="10"/>
      <c r="AZI68" s="10"/>
      <c r="AZJ68" s="10"/>
      <c r="AZK68" s="10"/>
      <c r="AZL68" s="10"/>
      <c r="AZM68" s="10"/>
      <c r="AZN68" s="10"/>
      <c r="AZO68" s="10"/>
      <c r="AZP68" s="10"/>
      <c r="AZQ68" s="10"/>
      <c r="AZR68" s="10"/>
      <c r="AZS68" s="10"/>
      <c r="AZT68" s="10"/>
      <c r="AZU68" s="10"/>
      <c r="AZV68" s="10"/>
      <c r="AZW68" s="10"/>
      <c r="AZX68" s="10"/>
      <c r="AZY68" s="10"/>
      <c r="AZZ68" s="10"/>
      <c r="BAA68" s="10"/>
      <c r="BAB68" s="10"/>
      <c r="BAC68" s="10"/>
      <c r="BAD68" s="10"/>
      <c r="BAE68" s="10"/>
      <c r="BAF68" s="10"/>
      <c r="BAG68" s="10"/>
      <c r="BAH68" s="10"/>
      <c r="BAI68" s="10"/>
      <c r="BAJ68" s="10"/>
      <c r="BAK68" s="10"/>
      <c r="BAL68" s="10"/>
      <c r="BAM68" s="10"/>
      <c r="BAN68" s="10"/>
      <c r="BAO68" s="10"/>
      <c r="BAP68" s="10"/>
      <c r="BAQ68" s="10"/>
      <c r="BAR68" s="10"/>
      <c r="BAS68" s="10"/>
      <c r="BAT68" s="10"/>
      <c r="BAU68" s="10"/>
      <c r="BAV68" s="10"/>
      <c r="BAW68" s="10"/>
      <c r="BAX68" s="10"/>
      <c r="BAY68" s="10"/>
      <c r="BAZ68" s="10"/>
      <c r="BBA68" s="10"/>
      <c r="BBB68" s="10"/>
      <c r="BBC68" s="10"/>
      <c r="BBD68" s="10"/>
      <c r="BBE68" s="10"/>
      <c r="BBF68" s="10"/>
      <c r="BBG68" s="10"/>
      <c r="BBH68" s="10"/>
      <c r="BBI68" s="10"/>
      <c r="BBJ68" s="10"/>
      <c r="BBK68" s="10"/>
      <c r="BBL68" s="10"/>
      <c r="BBM68" s="10"/>
      <c r="BBN68" s="10"/>
      <c r="BBO68" s="10"/>
      <c r="BBP68" s="10"/>
      <c r="BBQ68" s="10"/>
      <c r="BBR68" s="10"/>
      <c r="BBS68" s="10"/>
      <c r="BBT68" s="10"/>
      <c r="BBU68" s="10"/>
      <c r="BBV68" s="10"/>
      <c r="BBW68" s="10"/>
      <c r="BBX68" s="10"/>
      <c r="BBY68" s="10"/>
      <c r="BBZ68" s="10"/>
      <c r="BCA68" s="10"/>
      <c r="BCB68" s="10"/>
      <c r="BCC68" s="10"/>
      <c r="BCD68" s="10"/>
      <c r="BCE68" s="10"/>
      <c r="BCF68" s="10"/>
      <c r="BCG68" s="10"/>
      <c r="BCH68" s="10"/>
      <c r="BCI68" s="10"/>
      <c r="BCJ68" s="10"/>
      <c r="BCK68" s="10"/>
      <c r="BCL68" s="10"/>
      <c r="BCM68" s="10"/>
      <c r="BCN68" s="10"/>
      <c r="BCO68" s="10"/>
      <c r="BCP68" s="10"/>
      <c r="BCQ68" s="10"/>
      <c r="BCR68" s="10"/>
      <c r="BCS68" s="10"/>
      <c r="BCT68" s="10"/>
      <c r="BCU68" s="10"/>
      <c r="BCV68" s="10"/>
      <c r="BCW68" s="10"/>
      <c r="BCX68" s="10"/>
      <c r="BCY68" s="10"/>
      <c r="BCZ68" s="10"/>
      <c r="BDA68" s="10"/>
      <c r="BDB68" s="10"/>
      <c r="BDC68" s="10"/>
      <c r="BDD68" s="10"/>
      <c r="BDE68" s="10"/>
      <c r="BDF68" s="10"/>
      <c r="BDG68" s="10"/>
      <c r="BDH68" s="10"/>
      <c r="BDI68" s="10"/>
      <c r="BDJ68" s="10"/>
      <c r="BDK68" s="10"/>
      <c r="BDL68" s="10"/>
      <c r="BDM68" s="10"/>
      <c r="BDN68" s="10"/>
      <c r="BDO68" s="10"/>
      <c r="BDP68" s="10"/>
      <c r="BDQ68" s="10"/>
      <c r="BDR68" s="10"/>
      <c r="BDS68" s="10"/>
      <c r="BDT68" s="10"/>
      <c r="BDU68" s="10"/>
      <c r="BDV68" s="10"/>
      <c r="BDW68" s="10"/>
      <c r="BDX68" s="10"/>
      <c r="BDY68" s="10"/>
      <c r="BDZ68" s="10"/>
      <c r="BEA68" s="10"/>
      <c r="BEB68" s="10"/>
      <c r="BEC68" s="10"/>
      <c r="BED68" s="10"/>
      <c r="BEE68" s="10"/>
      <c r="BEF68" s="10"/>
      <c r="BEG68" s="10"/>
      <c r="BEH68" s="10"/>
      <c r="BEI68" s="10"/>
      <c r="BEJ68" s="10"/>
      <c r="BEK68" s="10"/>
      <c r="BEL68" s="10"/>
      <c r="BEM68" s="10"/>
      <c r="BEN68" s="10"/>
      <c r="BEO68" s="10"/>
      <c r="BEP68" s="10"/>
      <c r="BEQ68" s="10"/>
      <c r="BER68" s="10"/>
      <c r="BES68" s="10"/>
      <c r="BET68" s="10"/>
      <c r="BEU68" s="10"/>
      <c r="BEV68" s="10"/>
      <c r="BEW68" s="10"/>
      <c r="BEX68" s="10"/>
      <c r="BEY68" s="10"/>
      <c r="BEZ68" s="10"/>
      <c r="BFA68" s="10"/>
      <c r="BFB68" s="10"/>
      <c r="BFC68" s="10"/>
      <c r="BFD68" s="10"/>
      <c r="BFE68" s="10"/>
      <c r="BFF68" s="10"/>
      <c r="BFG68" s="10"/>
      <c r="BFH68" s="10"/>
      <c r="BFI68" s="10"/>
      <c r="BFJ68" s="10"/>
      <c r="BFK68" s="10"/>
      <c r="BFL68" s="10"/>
      <c r="BFM68" s="10"/>
      <c r="BFN68" s="10"/>
      <c r="BFO68" s="10"/>
      <c r="BFP68" s="10"/>
      <c r="BFQ68" s="10"/>
      <c r="BFR68" s="10"/>
      <c r="BFS68" s="10"/>
      <c r="BFT68" s="10"/>
      <c r="BFU68" s="10"/>
      <c r="BFV68" s="10"/>
      <c r="BFW68" s="10"/>
      <c r="BFX68" s="10"/>
      <c r="BFY68" s="10"/>
      <c r="BFZ68" s="10"/>
      <c r="BGA68" s="10"/>
      <c r="BGB68" s="10"/>
      <c r="BGC68" s="10"/>
      <c r="BGD68" s="10"/>
      <c r="BGE68" s="10"/>
      <c r="BGF68" s="10"/>
      <c r="BGG68" s="10"/>
      <c r="BGH68" s="10"/>
      <c r="BGI68" s="10"/>
      <c r="BGJ68" s="10"/>
      <c r="BGK68" s="10"/>
      <c r="BGL68" s="10"/>
      <c r="BGM68" s="10"/>
      <c r="BGN68" s="10"/>
      <c r="BGO68" s="10"/>
      <c r="BGP68" s="10"/>
      <c r="BGQ68" s="10"/>
      <c r="BGR68" s="10"/>
      <c r="BGS68" s="10"/>
      <c r="BGT68" s="10"/>
      <c r="BGU68" s="10"/>
      <c r="BGV68" s="10"/>
      <c r="BGW68" s="10"/>
      <c r="BGX68" s="10"/>
      <c r="BGY68" s="10"/>
      <c r="BGZ68" s="10"/>
      <c r="BHA68" s="10"/>
      <c r="BHB68" s="10"/>
      <c r="BHC68" s="10"/>
      <c r="BHD68" s="10"/>
      <c r="BHE68" s="10"/>
      <c r="BHF68" s="10"/>
      <c r="BHG68" s="10"/>
      <c r="BHH68" s="10"/>
      <c r="BHI68" s="10"/>
      <c r="BHJ68" s="10"/>
      <c r="BHK68" s="10"/>
      <c r="BHL68" s="10"/>
      <c r="BHM68" s="10"/>
      <c r="BHN68" s="10"/>
      <c r="BHO68" s="10"/>
      <c r="BHP68" s="10"/>
      <c r="BHQ68" s="10"/>
      <c r="BHR68" s="10"/>
      <c r="BHS68" s="10"/>
      <c r="BHT68" s="10"/>
      <c r="BHU68" s="10"/>
      <c r="BHV68" s="10"/>
      <c r="BHW68" s="10"/>
      <c r="BHX68" s="10"/>
      <c r="BHY68" s="10"/>
      <c r="BHZ68" s="10"/>
      <c r="BIA68" s="10"/>
      <c r="BIB68" s="10"/>
      <c r="BIC68" s="10"/>
      <c r="BID68" s="10"/>
      <c r="BIE68" s="10"/>
      <c r="BIF68" s="10"/>
      <c r="BIG68" s="10"/>
      <c r="BIH68" s="10"/>
      <c r="BII68" s="10"/>
      <c r="BIJ68" s="10"/>
      <c r="BIK68" s="10"/>
      <c r="BIL68" s="10"/>
      <c r="BIM68" s="10"/>
      <c r="BIN68" s="10"/>
      <c r="BIO68" s="10"/>
      <c r="BIP68" s="10"/>
      <c r="BIQ68" s="10"/>
      <c r="BIR68" s="10"/>
      <c r="BIS68" s="10"/>
      <c r="BIT68" s="10"/>
      <c r="BIU68" s="10"/>
      <c r="BIV68" s="10"/>
      <c r="BIW68" s="10"/>
      <c r="BIX68" s="10"/>
      <c r="BIY68" s="10"/>
      <c r="BIZ68" s="10"/>
      <c r="BJA68" s="10"/>
      <c r="BJB68" s="10"/>
      <c r="BJC68" s="10"/>
      <c r="BJD68" s="10"/>
      <c r="BJE68" s="10"/>
      <c r="BJF68" s="10"/>
      <c r="BJG68" s="10"/>
      <c r="BJH68" s="10"/>
      <c r="BJI68" s="10"/>
      <c r="BJJ68" s="10"/>
      <c r="BJK68" s="10"/>
      <c r="BJL68" s="10"/>
      <c r="BJM68" s="10"/>
      <c r="BJN68" s="10"/>
      <c r="BJO68" s="10"/>
      <c r="BJP68" s="10"/>
      <c r="BJQ68" s="10"/>
      <c r="BJR68" s="10"/>
      <c r="BJS68" s="10"/>
      <c r="BJT68" s="10"/>
      <c r="BJU68" s="10"/>
      <c r="BJV68" s="10"/>
      <c r="BJW68" s="10"/>
      <c r="BJX68" s="10"/>
      <c r="BJY68" s="10"/>
      <c r="BJZ68" s="10"/>
      <c r="BKA68" s="10"/>
      <c r="BKB68" s="10"/>
      <c r="BKC68" s="10"/>
      <c r="BKD68" s="10"/>
      <c r="BKE68" s="10"/>
      <c r="BKF68" s="10"/>
      <c r="BKG68" s="10"/>
      <c r="BKH68" s="10"/>
      <c r="BKI68" s="10"/>
      <c r="BKJ68" s="10"/>
      <c r="BKK68" s="10"/>
      <c r="BKL68" s="10"/>
      <c r="BKM68" s="10"/>
      <c r="BKN68" s="10"/>
      <c r="BKO68" s="10"/>
      <c r="BKP68" s="10"/>
      <c r="BKQ68" s="10"/>
      <c r="BKR68" s="10"/>
      <c r="BKS68" s="10"/>
      <c r="BKT68" s="10"/>
      <c r="BKU68" s="10"/>
      <c r="BKV68" s="10"/>
      <c r="BKW68" s="10"/>
      <c r="BKX68" s="10"/>
      <c r="BKY68" s="10"/>
      <c r="BKZ68" s="10"/>
      <c r="BLA68" s="10"/>
      <c r="BLB68" s="10"/>
      <c r="BLC68" s="10"/>
      <c r="BLD68" s="10"/>
      <c r="BLE68" s="10"/>
      <c r="BLF68" s="10"/>
      <c r="BLG68" s="10"/>
      <c r="BLH68" s="10"/>
      <c r="BLI68" s="10"/>
      <c r="BLJ68" s="10"/>
      <c r="BLK68" s="10"/>
      <c r="BLL68" s="10"/>
      <c r="BLM68" s="10"/>
      <c r="BLN68" s="10"/>
      <c r="BLO68" s="10"/>
      <c r="BLP68" s="10"/>
      <c r="BLQ68" s="10"/>
      <c r="BLR68" s="10"/>
      <c r="BLS68" s="10"/>
      <c r="BLT68" s="10"/>
      <c r="BLU68" s="10"/>
      <c r="BLV68" s="10"/>
      <c r="BLW68" s="10"/>
      <c r="BLX68" s="10"/>
      <c r="BLY68" s="10"/>
      <c r="BLZ68" s="10"/>
      <c r="BMA68" s="10"/>
      <c r="BMB68" s="10"/>
      <c r="BMC68" s="10"/>
      <c r="BMD68" s="10"/>
      <c r="BME68" s="10"/>
      <c r="BMF68" s="10"/>
      <c r="BMG68" s="10"/>
      <c r="BMH68" s="10"/>
      <c r="BMI68" s="10"/>
      <c r="BMJ68" s="10"/>
      <c r="BMK68" s="10"/>
      <c r="BML68" s="10"/>
      <c r="BMM68" s="10"/>
      <c r="BMN68" s="10"/>
      <c r="BMO68" s="10"/>
      <c r="BMP68" s="10"/>
      <c r="BMQ68" s="10"/>
      <c r="BMR68" s="10"/>
      <c r="BMS68" s="10"/>
      <c r="BMT68" s="10"/>
      <c r="BMU68" s="10"/>
      <c r="BMV68" s="10"/>
      <c r="BMW68" s="10"/>
      <c r="BMX68" s="10"/>
      <c r="BMY68" s="10"/>
      <c r="BMZ68" s="10"/>
      <c r="BNA68" s="10"/>
      <c r="BNB68" s="10"/>
      <c r="BNC68" s="10"/>
      <c r="BND68" s="10"/>
      <c r="BNE68" s="10"/>
      <c r="BNF68" s="10"/>
      <c r="BNG68" s="10"/>
      <c r="BNH68" s="10"/>
      <c r="BNI68" s="10"/>
      <c r="BNJ68" s="10"/>
      <c r="BNK68" s="10"/>
      <c r="BNL68" s="10"/>
      <c r="BNM68" s="10"/>
      <c r="BNN68" s="10"/>
      <c r="BNO68" s="10"/>
      <c r="BNP68" s="10"/>
      <c r="BNQ68" s="10"/>
      <c r="BNR68" s="10"/>
      <c r="BNS68" s="10"/>
      <c r="BNT68" s="10"/>
      <c r="BNU68" s="10"/>
      <c r="BNV68" s="10"/>
      <c r="BNW68" s="10"/>
      <c r="BNX68" s="10"/>
      <c r="BNY68" s="10"/>
      <c r="BNZ68" s="10"/>
      <c r="BOA68" s="10"/>
      <c r="BOB68" s="10"/>
      <c r="BOC68" s="10"/>
      <c r="BOD68" s="10"/>
      <c r="BOE68" s="10"/>
      <c r="BOF68" s="10"/>
      <c r="BOG68" s="10"/>
      <c r="BOH68" s="10"/>
      <c r="BOI68" s="10"/>
      <c r="BOJ68" s="10"/>
      <c r="BOK68" s="10"/>
      <c r="BOL68" s="10"/>
      <c r="BOM68" s="10"/>
      <c r="BON68" s="10"/>
      <c r="BOO68" s="10"/>
      <c r="BOP68" s="10"/>
      <c r="BOQ68" s="10"/>
      <c r="BOR68" s="10"/>
      <c r="BOS68" s="10"/>
      <c r="BOT68" s="10"/>
      <c r="BOU68" s="10"/>
      <c r="BOV68" s="10"/>
      <c r="BOW68" s="10"/>
      <c r="BOX68" s="10"/>
      <c r="BOY68" s="10"/>
      <c r="BOZ68" s="10"/>
      <c r="BPA68" s="10"/>
      <c r="BPB68" s="10"/>
      <c r="BPC68" s="10"/>
      <c r="BPD68" s="10"/>
      <c r="BPE68" s="10"/>
      <c r="BPF68" s="10"/>
      <c r="BPG68" s="10"/>
      <c r="BPH68" s="10"/>
      <c r="BPI68" s="10"/>
      <c r="BPJ68" s="10"/>
      <c r="BPK68" s="10"/>
      <c r="BPL68" s="10"/>
      <c r="BPM68" s="10"/>
      <c r="BPN68" s="10"/>
      <c r="BPO68" s="10"/>
      <c r="BPP68" s="10"/>
      <c r="BPQ68" s="10"/>
      <c r="BPR68" s="10"/>
      <c r="BPS68" s="10"/>
      <c r="BPT68" s="10"/>
      <c r="BPU68" s="10"/>
      <c r="BPV68" s="10"/>
      <c r="BPW68" s="10"/>
      <c r="BPX68" s="10"/>
      <c r="BPY68" s="10"/>
      <c r="BPZ68" s="10"/>
      <c r="BQA68" s="10"/>
      <c r="BQB68" s="10"/>
      <c r="BQC68" s="10"/>
      <c r="BQD68" s="10"/>
      <c r="BQE68" s="10"/>
      <c r="BQF68" s="10"/>
      <c r="BQG68" s="10"/>
      <c r="BQH68" s="10"/>
      <c r="BQI68" s="10"/>
      <c r="BQJ68" s="10"/>
      <c r="BQK68" s="10"/>
      <c r="BQL68" s="10"/>
      <c r="BQM68" s="10"/>
      <c r="BQN68" s="10"/>
      <c r="BQO68" s="10"/>
      <c r="BQP68" s="10"/>
      <c r="BQQ68" s="10"/>
      <c r="BQR68" s="10"/>
      <c r="BQS68" s="10"/>
      <c r="BQT68" s="10"/>
      <c r="BQU68" s="10"/>
      <c r="BQV68" s="10"/>
      <c r="BQW68" s="10"/>
      <c r="BQX68" s="10"/>
      <c r="BQY68" s="10"/>
      <c r="BQZ68" s="10"/>
      <c r="BRA68" s="10"/>
      <c r="BRB68" s="10"/>
      <c r="BRC68" s="10"/>
      <c r="BRD68" s="10"/>
      <c r="BRE68" s="10"/>
      <c r="BRF68" s="10"/>
      <c r="BRG68" s="10"/>
      <c r="BRH68" s="10"/>
      <c r="BRI68" s="10"/>
      <c r="BRJ68" s="10"/>
      <c r="BRK68" s="10"/>
      <c r="BRL68" s="10"/>
      <c r="BRM68" s="10"/>
      <c r="BRN68" s="10"/>
      <c r="BRO68" s="10"/>
      <c r="BRP68" s="10"/>
      <c r="BRQ68" s="10"/>
      <c r="BRR68" s="10"/>
      <c r="BRS68" s="10"/>
      <c r="BRT68" s="10"/>
      <c r="BRU68" s="10"/>
      <c r="BRV68" s="10"/>
      <c r="BRW68" s="10"/>
      <c r="BRX68" s="10"/>
      <c r="BRY68" s="10"/>
      <c r="BRZ68" s="10"/>
      <c r="BSA68" s="10"/>
      <c r="BSB68" s="10"/>
      <c r="BSC68" s="10"/>
      <c r="BSD68" s="10"/>
      <c r="BSE68" s="10"/>
      <c r="BSF68" s="10"/>
      <c r="BSG68" s="10"/>
      <c r="BSH68" s="10"/>
      <c r="BSI68" s="10"/>
      <c r="BSJ68" s="10"/>
      <c r="BSK68" s="10"/>
      <c r="BSL68" s="10"/>
      <c r="BSM68" s="10"/>
      <c r="BSN68" s="10"/>
      <c r="BSO68" s="10"/>
      <c r="BSP68" s="10"/>
      <c r="BSQ68" s="10"/>
      <c r="BSR68" s="10"/>
      <c r="BSS68" s="10"/>
      <c r="BST68" s="10"/>
      <c r="BSU68" s="10"/>
      <c r="BSV68" s="10"/>
      <c r="BSW68" s="10"/>
      <c r="BSX68" s="10"/>
      <c r="BSY68" s="10"/>
      <c r="BSZ68" s="10"/>
      <c r="BTA68" s="10"/>
      <c r="BTB68" s="10"/>
      <c r="BTC68" s="10"/>
      <c r="BTD68" s="10"/>
      <c r="BTE68" s="10"/>
      <c r="BTF68" s="10"/>
      <c r="BTG68" s="10"/>
      <c r="BTH68" s="10"/>
      <c r="BTI68" s="10"/>
      <c r="BTJ68" s="10"/>
      <c r="BTK68" s="10"/>
      <c r="BTL68" s="10"/>
      <c r="BTM68" s="10"/>
      <c r="BTN68" s="10"/>
      <c r="BTO68" s="10"/>
      <c r="BTP68" s="10"/>
      <c r="BTQ68" s="10"/>
      <c r="BTR68" s="10"/>
      <c r="BTS68" s="10"/>
      <c r="BTT68" s="10"/>
      <c r="BTU68" s="10"/>
      <c r="BTV68" s="10"/>
      <c r="BTW68" s="10"/>
      <c r="BTX68" s="10"/>
      <c r="BTY68" s="10"/>
      <c r="BTZ68" s="10"/>
      <c r="BUA68" s="10"/>
      <c r="BUB68" s="10"/>
      <c r="BUC68" s="10"/>
      <c r="BUD68" s="10"/>
      <c r="BUE68" s="10"/>
      <c r="BUF68" s="10"/>
      <c r="BUG68" s="10"/>
      <c r="BUH68" s="10"/>
      <c r="BUI68" s="10"/>
      <c r="BUJ68" s="10"/>
      <c r="BUK68" s="10"/>
      <c r="BUL68" s="10"/>
      <c r="BUM68" s="10"/>
      <c r="BUN68" s="10"/>
      <c r="BUO68" s="10"/>
      <c r="BUP68" s="10"/>
      <c r="BUQ68" s="10"/>
      <c r="BUR68" s="10"/>
      <c r="BUS68" s="10"/>
      <c r="BUT68" s="10"/>
      <c r="BUU68" s="10"/>
      <c r="BUV68" s="10"/>
      <c r="BUW68" s="10"/>
      <c r="BUX68" s="10"/>
      <c r="BUY68" s="10"/>
      <c r="BUZ68" s="10"/>
      <c r="BVA68" s="10"/>
      <c r="BVB68" s="10"/>
      <c r="BVC68" s="10"/>
      <c r="BVD68" s="10"/>
      <c r="BVE68" s="10"/>
      <c r="BVF68" s="10"/>
      <c r="BVG68" s="10"/>
      <c r="BVH68" s="10"/>
      <c r="BVI68" s="10"/>
      <c r="BVJ68" s="10"/>
      <c r="BVK68" s="10"/>
      <c r="BVL68" s="10"/>
      <c r="BVM68" s="10"/>
      <c r="BVN68" s="10"/>
      <c r="BVO68" s="10"/>
      <c r="BVP68" s="10"/>
      <c r="BVQ68" s="10"/>
      <c r="BVR68" s="10"/>
      <c r="BVS68" s="10"/>
      <c r="BVT68" s="10"/>
      <c r="BVU68" s="10"/>
      <c r="BVV68" s="10"/>
      <c r="BVW68" s="10"/>
      <c r="BVX68" s="10"/>
      <c r="BVY68" s="10"/>
      <c r="BVZ68" s="10"/>
      <c r="BWA68" s="10"/>
      <c r="BWB68" s="10"/>
      <c r="BWC68" s="10"/>
      <c r="BWD68" s="10"/>
      <c r="BWE68" s="10"/>
      <c r="BWF68" s="10"/>
      <c r="BWG68" s="10"/>
      <c r="BWH68" s="10"/>
      <c r="BWI68" s="10"/>
      <c r="BWJ68" s="10"/>
      <c r="BWK68" s="10"/>
      <c r="BWL68" s="10"/>
      <c r="BWM68" s="10"/>
      <c r="BWN68" s="10"/>
      <c r="BWO68" s="10"/>
      <c r="BWP68" s="10"/>
      <c r="BWQ68" s="10"/>
      <c r="BWR68" s="10"/>
      <c r="BWS68" s="10"/>
      <c r="BWT68" s="10"/>
      <c r="BWU68" s="10"/>
      <c r="BWV68" s="10"/>
      <c r="BWW68" s="10"/>
      <c r="BWX68" s="10"/>
      <c r="BWY68" s="10"/>
      <c r="BWZ68" s="10"/>
      <c r="BXA68" s="10"/>
      <c r="BXB68" s="10"/>
      <c r="BXC68" s="10"/>
      <c r="BXD68" s="10"/>
      <c r="BXE68" s="10"/>
      <c r="BXF68" s="10"/>
      <c r="BXG68" s="10"/>
      <c r="BXH68" s="10"/>
      <c r="BXI68" s="10"/>
      <c r="BXJ68" s="10"/>
      <c r="BXK68" s="10"/>
      <c r="BXL68" s="10"/>
      <c r="BXM68" s="10"/>
      <c r="BXN68" s="10"/>
      <c r="BXO68" s="10"/>
      <c r="BXP68" s="10"/>
      <c r="BXQ68" s="10"/>
      <c r="BXR68" s="10"/>
      <c r="BXS68" s="10"/>
      <c r="BXT68" s="10"/>
      <c r="BXU68" s="10"/>
      <c r="BXV68" s="10"/>
      <c r="BXW68" s="10"/>
      <c r="BXX68" s="10"/>
      <c r="BXY68" s="10"/>
      <c r="BXZ68" s="10"/>
      <c r="BYA68" s="10"/>
      <c r="BYB68" s="10"/>
      <c r="BYC68" s="10"/>
      <c r="BYD68" s="10"/>
      <c r="BYE68" s="10"/>
      <c r="BYF68" s="10"/>
      <c r="BYG68" s="10"/>
      <c r="BYH68" s="10"/>
      <c r="BYI68" s="10"/>
      <c r="BYJ68" s="10"/>
      <c r="BYK68" s="10"/>
      <c r="BYL68" s="10"/>
      <c r="BYM68" s="10"/>
      <c r="BYN68" s="10"/>
      <c r="BYO68" s="10"/>
      <c r="BYP68" s="10"/>
      <c r="BYQ68" s="10"/>
      <c r="BYR68" s="10"/>
      <c r="BYS68" s="10"/>
      <c r="BYT68" s="10"/>
      <c r="BYU68" s="10"/>
      <c r="BYV68" s="10"/>
      <c r="BYW68" s="10"/>
      <c r="BYX68" s="10"/>
      <c r="BYY68" s="10"/>
      <c r="BYZ68" s="10"/>
      <c r="BZA68" s="10"/>
      <c r="BZB68" s="10"/>
      <c r="BZC68" s="10"/>
      <c r="BZD68" s="10"/>
      <c r="BZE68" s="10"/>
      <c r="BZF68" s="10"/>
      <c r="BZG68" s="10"/>
      <c r="BZH68" s="10"/>
      <c r="BZI68" s="10"/>
      <c r="BZJ68" s="10"/>
      <c r="BZK68" s="10"/>
      <c r="BZL68" s="10"/>
      <c r="BZM68" s="10"/>
      <c r="BZN68" s="10"/>
      <c r="BZO68" s="10"/>
      <c r="BZP68" s="10"/>
      <c r="BZQ68" s="10"/>
      <c r="BZR68" s="10"/>
      <c r="BZS68" s="10"/>
      <c r="BZT68" s="10"/>
      <c r="BZU68" s="10"/>
      <c r="BZV68" s="10"/>
      <c r="BZW68" s="10"/>
      <c r="BZX68" s="10"/>
      <c r="BZY68" s="10"/>
      <c r="BZZ68" s="10"/>
      <c r="CAA68" s="10"/>
      <c r="CAB68" s="10"/>
      <c r="CAC68" s="10"/>
      <c r="CAD68" s="10"/>
      <c r="CAE68" s="10"/>
      <c r="CAF68" s="10"/>
      <c r="CAG68" s="10"/>
      <c r="CAH68" s="10"/>
      <c r="CAI68" s="10"/>
      <c r="CAJ68" s="10"/>
      <c r="CAK68" s="10"/>
      <c r="CAL68" s="10"/>
      <c r="CAM68" s="10"/>
      <c r="CAN68" s="10"/>
      <c r="CAO68" s="10"/>
      <c r="CAP68" s="10"/>
      <c r="CAQ68" s="10"/>
      <c r="CAR68" s="10"/>
      <c r="CAS68" s="10"/>
      <c r="CAT68" s="10"/>
      <c r="CAU68" s="10"/>
      <c r="CAV68" s="10"/>
      <c r="CAW68" s="10"/>
      <c r="CAX68" s="10"/>
      <c r="CAY68" s="10"/>
      <c r="CAZ68" s="10"/>
      <c r="CBA68" s="10"/>
      <c r="CBB68" s="10"/>
      <c r="CBC68" s="10"/>
      <c r="CBD68" s="10"/>
      <c r="CBE68" s="10"/>
      <c r="CBF68" s="10"/>
      <c r="CBG68" s="10"/>
      <c r="CBH68" s="10"/>
      <c r="CBI68" s="10"/>
      <c r="CBJ68" s="10"/>
      <c r="CBK68" s="10"/>
      <c r="CBL68" s="10"/>
      <c r="CBM68" s="10"/>
      <c r="CBN68" s="10"/>
      <c r="CBO68" s="10"/>
      <c r="CBP68" s="10"/>
      <c r="CBQ68" s="10"/>
      <c r="CBR68" s="10"/>
      <c r="CBS68" s="10"/>
      <c r="CBT68" s="10"/>
      <c r="CBU68" s="10"/>
      <c r="CBV68" s="10"/>
      <c r="CBW68" s="10"/>
      <c r="CBX68" s="10"/>
      <c r="CBY68" s="10"/>
      <c r="CBZ68" s="10"/>
      <c r="CCA68" s="10"/>
      <c r="CCB68" s="10"/>
      <c r="CCC68" s="10"/>
      <c r="CCD68" s="10"/>
      <c r="CCE68" s="10"/>
      <c r="CCF68" s="10"/>
      <c r="CCG68" s="10"/>
      <c r="CCH68" s="10"/>
      <c r="CCI68" s="10"/>
      <c r="CCJ68" s="10"/>
      <c r="CCK68" s="10"/>
      <c r="CCL68" s="10"/>
      <c r="CCM68" s="10"/>
      <c r="CCN68" s="10"/>
      <c r="CCO68" s="10"/>
      <c r="CCP68" s="10"/>
      <c r="CCQ68" s="10"/>
      <c r="CCR68" s="10"/>
      <c r="CCS68" s="10"/>
      <c r="CCT68" s="10"/>
      <c r="CCU68" s="10"/>
      <c r="CCV68" s="10"/>
      <c r="CCW68" s="10"/>
      <c r="CCX68" s="10"/>
      <c r="CCY68" s="10"/>
      <c r="CCZ68" s="10"/>
      <c r="CDA68" s="10"/>
      <c r="CDB68" s="10"/>
      <c r="CDC68" s="10"/>
      <c r="CDD68" s="10"/>
      <c r="CDE68" s="10"/>
      <c r="CDF68" s="10"/>
      <c r="CDG68" s="10"/>
      <c r="CDH68" s="10"/>
      <c r="CDI68" s="10"/>
      <c r="CDJ68" s="10"/>
      <c r="CDK68" s="10"/>
      <c r="CDL68" s="10"/>
      <c r="CDM68" s="10"/>
      <c r="CDN68" s="10"/>
      <c r="CDO68" s="10"/>
      <c r="CDP68" s="10"/>
      <c r="CDQ68" s="10"/>
      <c r="CDR68" s="10"/>
      <c r="CDS68" s="10"/>
      <c r="CDT68" s="10"/>
      <c r="CDU68" s="10"/>
      <c r="CDV68" s="10"/>
      <c r="CDW68" s="10"/>
      <c r="CDX68" s="10"/>
      <c r="CDY68" s="10"/>
      <c r="CDZ68" s="10"/>
      <c r="CEA68" s="10"/>
      <c r="CEB68" s="10"/>
      <c r="CEC68" s="10"/>
      <c r="CED68" s="10"/>
      <c r="CEE68" s="10"/>
      <c r="CEF68" s="10"/>
      <c r="CEG68" s="10"/>
      <c r="CEH68" s="10"/>
      <c r="CEI68" s="10"/>
      <c r="CEJ68" s="10"/>
      <c r="CEK68" s="10"/>
      <c r="CEL68" s="10"/>
      <c r="CEM68" s="10"/>
      <c r="CEN68" s="10"/>
      <c r="CEO68" s="10"/>
      <c r="CEP68" s="10"/>
      <c r="CEQ68" s="10"/>
      <c r="CER68" s="10"/>
      <c r="CES68" s="10"/>
      <c r="CET68" s="10"/>
      <c r="CEU68" s="10"/>
      <c r="CEV68" s="10"/>
      <c r="CEW68" s="10"/>
      <c r="CEX68" s="10"/>
      <c r="CEY68" s="10"/>
      <c r="CEZ68" s="10"/>
      <c r="CFA68" s="10"/>
      <c r="CFB68" s="10"/>
      <c r="CFC68" s="10"/>
      <c r="CFD68" s="10"/>
      <c r="CFE68" s="10"/>
      <c r="CFF68" s="10"/>
      <c r="CFG68" s="10"/>
      <c r="CFH68" s="10"/>
      <c r="CFI68" s="10"/>
      <c r="CFJ68" s="10"/>
      <c r="CFK68" s="10"/>
      <c r="CFL68" s="10"/>
      <c r="CFM68" s="10"/>
      <c r="CFN68" s="10"/>
      <c r="CFO68" s="10"/>
      <c r="CFP68" s="10"/>
      <c r="CFQ68" s="10"/>
      <c r="CFR68" s="10"/>
      <c r="CFS68" s="10"/>
      <c r="CFT68" s="10"/>
      <c r="CFU68" s="10"/>
      <c r="CFV68" s="10"/>
      <c r="CFW68" s="10"/>
      <c r="CFX68" s="10"/>
      <c r="CFY68" s="10"/>
      <c r="CFZ68" s="10"/>
      <c r="CGA68" s="10"/>
      <c r="CGB68" s="10"/>
      <c r="CGC68" s="10"/>
      <c r="CGD68" s="10"/>
      <c r="CGE68" s="10"/>
      <c r="CGF68" s="10"/>
      <c r="CGG68" s="10"/>
      <c r="CGH68" s="10"/>
      <c r="CGI68" s="10"/>
      <c r="CGJ68" s="10"/>
      <c r="CGK68" s="10"/>
      <c r="CGL68" s="10"/>
      <c r="CGM68" s="10"/>
      <c r="CGN68" s="10"/>
      <c r="CGO68" s="10"/>
      <c r="CGP68" s="10"/>
      <c r="CGQ68" s="10"/>
      <c r="CGR68" s="10"/>
      <c r="CGS68" s="10"/>
      <c r="CGT68" s="10"/>
      <c r="CGU68" s="10"/>
      <c r="CGV68" s="10"/>
      <c r="CGW68" s="10"/>
      <c r="CGX68" s="10"/>
      <c r="CGY68" s="10"/>
      <c r="CGZ68" s="10"/>
      <c r="CHA68" s="10"/>
      <c r="CHB68" s="10"/>
      <c r="CHC68" s="10"/>
      <c r="CHD68" s="10"/>
      <c r="CHE68" s="10"/>
      <c r="CHF68" s="10"/>
      <c r="CHG68" s="10"/>
      <c r="CHH68" s="10"/>
      <c r="CHI68" s="10"/>
      <c r="CHJ68" s="10"/>
      <c r="CHK68" s="10"/>
      <c r="CHL68" s="10"/>
      <c r="CHM68" s="10"/>
      <c r="CHN68" s="10"/>
      <c r="CHO68" s="10"/>
      <c r="CHP68" s="10"/>
      <c r="CHQ68" s="10"/>
      <c r="CHR68" s="10"/>
      <c r="CHS68" s="10"/>
      <c r="CHT68" s="10"/>
      <c r="CHU68" s="10"/>
      <c r="CHV68" s="10"/>
      <c r="CHW68" s="10"/>
      <c r="CHX68" s="10"/>
      <c r="CHY68" s="10"/>
      <c r="CHZ68" s="10"/>
      <c r="CIA68" s="10"/>
      <c r="CIB68" s="10"/>
      <c r="CIC68" s="10"/>
      <c r="CID68" s="10"/>
      <c r="CIE68" s="10"/>
      <c r="CIF68" s="10"/>
      <c r="CIG68" s="10"/>
      <c r="CIH68" s="10"/>
      <c r="CII68" s="10"/>
      <c r="CIJ68" s="10"/>
      <c r="CIK68" s="10"/>
      <c r="CIL68" s="10"/>
      <c r="CIM68" s="10"/>
      <c r="CIN68" s="10"/>
      <c r="CIO68" s="10"/>
      <c r="CIP68" s="10"/>
      <c r="CIQ68" s="10"/>
      <c r="CIR68" s="10"/>
      <c r="CIS68" s="10"/>
      <c r="CIT68" s="10"/>
      <c r="CIU68" s="10"/>
      <c r="CIV68" s="10"/>
      <c r="CIW68" s="10"/>
      <c r="CIX68" s="10"/>
      <c r="CIY68" s="10"/>
      <c r="CIZ68" s="10"/>
      <c r="CJA68" s="10"/>
      <c r="CJB68" s="10"/>
      <c r="CJC68" s="10"/>
      <c r="CJD68" s="10"/>
      <c r="CJE68" s="10"/>
      <c r="CJF68" s="10"/>
      <c r="CJG68" s="10"/>
      <c r="CJH68" s="10"/>
      <c r="CJI68" s="10"/>
      <c r="CJJ68" s="10"/>
      <c r="CJK68" s="10"/>
      <c r="CJL68" s="10"/>
      <c r="CJM68" s="10"/>
      <c r="CJN68" s="10"/>
      <c r="CJO68" s="10"/>
      <c r="CJP68" s="10"/>
      <c r="CJQ68" s="10"/>
      <c r="CJR68" s="10"/>
      <c r="CJS68" s="10"/>
      <c r="CJT68" s="10"/>
      <c r="CJU68" s="10"/>
      <c r="CJV68" s="10"/>
      <c r="CJW68" s="10"/>
      <c r="CJX68" s="10"/>
      <c r="CJY68" s="10"/>
      <c r="CJZ68" s="10"/>
      <c r="CKA68" s="10"/>
      <c r="CKB68" s="10"/>
      <c r="CKC68" s="10"/>
      <c r="CKD68" s="10"/>
      <c r="CKE68" s="10"/>
      <c r="CKF68" s="10"/>
      <c r="CKG68" s="10"/>
      <c r="CKH68" s="10"/>
      <c r="CKI68" s="10"/>
      <c r="CKJ68" s="10"/>
      <c r="CKK68" s="10"/>
      <c r="CKL68" s="10"/>
      <c r="CKM68" s="10"/>
      <c r="CKN68" s="10"/>
      <c r="CKO68" s="10"/>
      <c r="CKP68" s="10"/>
      <c r="CKQ68" s="10"/>
      <c r="CKR68" s="10"/>
      <c r="CKS68" s="10"/>
      <c r="CKT68" s="10"/>
      <c r="CKU68" s="10"/>
      <c r="CKV68" s="10"/>
      <c r="CKW68" s="10"/>
      <c r="CKX68" s="10"/>
      <c r="CKY68" s="10"/>
      <c r="CKZ68" s="10"/>
      <c r="CLA68" s="10"/>
      <c r="CLB68" s="10"/>
      <c r="CLC68" s="10"/>
      <c r="CLD68" s="10"/>
      <c r="CLE68" s="10"/>
      <c r="CLF68" s="10"/>
      <c r="CLG68" s="10"/>
      <c r="CLH68" s="10"/>
      <c r="CLI68" s="10"/>
      <c r="CLJ68" s="10"/>
      <c r="CLK68" s="10"/>
      <c r="CLL68" s="10"/>
      <c r="CLM68" s="10"/>
      <c r="CLN68" s="10"/>
      <c r="CLO68" s="10"/>
      <c r="CLP68" s="10"/>
      <c r="CLQ68" s="10"/>
      <c r="CLR68" s="10"/>
      <c r="CLS68" s="10"/>
      <c r="CLT68" s="10"/>
      <c r="CLU68" s="10"/>
      <c r="CLV68" s="10"/>
      <c r="CLW68" s="10"/>
      <c r="CLX68" s="10"/>
      <c r="CLY68" s="10"/>
      <c r="CLZ68" s="10"/>
      <c r="CMA68" s="10"/>
      <c r="CMB68" s="10"/>
      <c r="CMC68" s="10"/>
      <c r="CMD68" s="10"/>
      <c r="CME68" s="10"/>
      <c r="CMF68" s="10"/>
      <c r="CMG68" s="10"/>
      <c r="CMH68" s="10"/>
      <c r="CMI68" s="10"/>
      <c r="CMJ68" s="10"/>
      <c r="CMK68" s="10"/>
      <c r="CML68" s="10"/>
      <c r="CMM68" s="10"/>
      <c r="CMN68" s="10"/>
      <c r="CMO68" s="10"/>
      <c r="CMP68" s="10"/>
      <c r="CMQ68" s="10"/>
      <c r="CMR68" s="10"/>
      <c r="CMS68" s="10"/>
      <c r="CMT68" s="10"/>
      <c r="CMU68" s="10"/>
      <c r="CMV68" s="10"/>
      <c r="CMW68" s="10"/>
      <c r="CMX68" s="10"/>
      <c r="CMY68" s="10"/>
      <c r="CMZ68" s="10"/>
      <c r="CNA68" s="10"/>
      <c r="CNB68" s="10"/>
      <c r="CNC68" s="10"/>
      <c r="CND68" s="10"/>
      <c r="CNE68" s="10"/>
      <c r="CNF68" s="10"/>
      <c r="CNG68" s="10"/>
      <c r="CNH68" s="10"/>
      <c r="CNI68" s="10"/>
      <c r="CNJ68" s="10"/>
      <c r="CNK68" s="10"/>
      <c r="CNL68" s="10"/>
      <c r="CNM68" s="10"/>
      <c r="CNN68" s="10"/>
      <c r="CNO68" s="10"/>
      <c r="CNP68" s="10"/>
      <c r="CNQ68" s="10"/>
      <c r="CNR68" s="10"/>
      <c r="CNS68" s="10"/>
      <c r="CNT68" s="10"/>
      <c r="CNU68" s="10"/>
      <c r="CNV68" s="10"/>
      <c r="CNW68" s="10"/>
      <c r="CNX68" s="10"/>
      <c r="CNY68" s="10"/>
      <c r="CNZ68" s="10"/>
      <c r="COA68" s="10"/>
      <c r="COB68" s="10"/>
      <c r="COC68" s="10"/>
      <c r="COD68" s="10"/>
      <c r="COE68" s="10"/>
      <c r="COF68" s="10"/>
      <c r="COG68" s="10"/>
      <c r="COH68" s="10"/>
      <c r="COI68" s="10"/>
      <c r="COJ68" s="10"/>
      <c r="COK68" s="10"/>
      <c r="COL68" s="10"/>
      <c r="COM68" s="10"/>
      <c r="CON68" s="10"/>
      <c r="COO68" s="10"/>
      <c r="COP68" s="10"/>
      <c r="COQ68" s="10"/>
      <c r="COR68" s="10"/>
      <c r="COS68" s="10"/>
      <c r="COT68" s="10"/>
      <c r="COU68" s="10"/>
      <c r="COV68" s="10"/>
      <c r="COW68" s="10"/>
      <c r="COX68" s="10"/>
      <c r="COY68" s="10"/>
      <c r="COZ68" s="10"/>
      <c r="CPA68" s="10"/>
      <c r="CPB68" s="10"/>
      <c r="CPC68" s="10"/>
      <c r="CPD68" s="10"/>
      <c r="CPE68" s="10"/>
      <c r="CPF68" s="10"/>
      <c r="CPG68" s="10"/>
      <c r="CPH68" s="10"/>
      <c r="CPI68" s="10"/>
      <c r="CPJ68" s="10"/>
      <c r="CPK68" s="10"/>
      <c r="CPL68" s="10"/>
      <c r="CPM68" s="10"/>
      <c r="CPN68" s="10"/>
      <c r="CPO68" s="10"/>
      <c r="CPP68" s="10"/>
      <c r="CPQ68" s="10"/>
      <c r="CPR68" s="10"/>
      <c r="CPS68" s="10"/>
      <c r="CPT68" s="10"/>
      <c r="CPU68" s="10"/>
      <c r="CPV68" s="10"/>
      <c r="CPW68" s="10"/>
      <c r="CPX68" s="10"/>
      <c r="CPY68" s="10"/>
      <c r="CPZ68" s="10"/>
      <c r="CQA68" s="10"/>
      <c r="CQB68" s="10"/>
      <c r="CQC68" s="10"/>
      <c r="CQD68" s="10"/>
      <c r="CQE68" s="10"/>
      <c r="CQF68" s="10"/>
      <c r="CQG68" s="10"/>
      <c r="CQH68" s="10"/>
      <c r="CQI68" s="10"/>
      <c r="CQJ68" s="10"/>
      <c r="CQK68" s="10"/>
      <c r="CQL68" s="10"/>
      <c r="CQM68" s="10"/>
      <c r="CQN68" s="10"/>
      <c r="CQO68" s="10"/>
      <c r="CQP68" s="10"/>
      <c r="CQQ68" s="10"/>
      <c r="CQR68" s="10"/>
      <c r="CQS68" s="10"/>
      <c r="CQT68" s="10"/>
      <c r="CQU68" s="10"/>
      <c r="CQV68" s="10"/>
      <c r="CQW68" s="10"/>
      <c r="CQX68" s="10"/>
      <c r="CQY68" s="10"/>
      <c r="CQZ68" s="10"/>
      <c r="CRA68" s="10"/>
      <c r="CRB68" s="10"/>
      <c r="CRC68" s="10"/>
      <c r="CRD68" s="10"/>
      <c r="CRE68" s="10"/>
      <c r="CRF68" s="10"/>
      <c r="CRG68" s="10"/>
      <c r="CRH68" s="10"/>
      <c r="CRI68" s="10"/>
      <c r="CRJ68" s="10"/>
      <c r="CRK68" s="10"/>
      <c r="CRL68" s="10"/>
      <c r="CRM68" s="10"/>
      <c r="CRN68" s="10"/>
      <c r="CRO68" s="10"/>
      <c r="CRP68" s="10"/>
      <c r="CRQ68" s="10"/>
      <c r="CRR68" s="10"/>
      <c r="CRS68" s="10"/>
      <c r="CRT68" s="10"/>
      <c r="CRU68" s="10"/>
      <c r="CRV68" s="10"/>
      <c r="CRW68" s="10"/>
      <c r="CRX68" s="10"/>
      <c r="CRY68" s="10"/>
      <c r="CRZ68" s="10"/>
      <c r="CSA68" s="10"/>
      <c r="CSB68" s="10"/>
      <c r="CSC68" s="10"/>
      <c r="CSD68" s="10"/>
      <c r="CSE68" s="10"/>
      <c r="CSF68" s="10"/>
      <c r="CSG68" s="10"/>
      <c r="CSH68" s="10"/>
      <c r="CSI68" s="10"/>
      <c r="CSJ68" s="10"/>
      <c r="CSK68" s="10"/>
      <c r="CSL68" s="10"/>
      <c r="CSM68" s="10"/>
      <c r="CSN68" s="10"/>
      <c r="CSO68" s="10"/>
      <c r="CSP68" s="10"/>
      <c r="CSQ68" s="10"/>
      <c r="CSR68" s="10"/>
      <c r="CSS68" s="10"/>
      <c r="CST68" s="10"/>
      <c r="CSU68" s="10"/>
      <c r="CSV68" s="10"/>
      <c r="CSW68" s="10"/>
      <c r="CSX68" s="10"/>
      <c r="CSY68" s="10"/>
      <c r="CSZ68" s="10"/>
      <c r="CTA68" s="10"/>
      <c r="CTB68" s="10"/>
      <c r="CTC68" s="10"/>
      <c r="CTD68" s="10"/>
      <c r="CTE68" s="10"/>
      <c r="CTF68" s="10"/>
      <c r="CTG68" s="10"/>
      <c r="CTH68" s="10"/>
      <c r="CTI68" s="10"/>
      <c r="CTJ68" s="10"/>
      <c r="CTK68" s="10"/>
      <c r="CTL68" s="10"/>
      <c r="CTM68" s="10"/>
      <c r="CTN68" s="10"/>
      <c r="CTO68" s="10"/>
      <c r="CTP68" s="10"/>
      <c r="CTQ68" s="10"/>
      <c r="CTR68" s="10"/>
      <c r="CTS68" s="10"/>
      <c r="CTT68" s="10"/>
      <c r="CTU68" s="10"/>
      <c r="CTV68" s="10"/>
      <c r="CTW68" s="10"/>
      <c r="CTX68" s="10"/>
      <c r="CTY68" s="10"/>
      <c r="CTZ68" s="10"/>
      <c r="CUA68" s="10"/>
      <c r="CUB68" s="10"/>
      <c r="CUC68" s="10"/>
      <c r="CUD68" s="10"/>
      <c r="CUE68" s="10"/>
      <c r="CUF68" s="10"/>
      <c r="CUG68" s="10"/>
      <c r="CUH68" s="10"/>
      <c r="CUI68" s="10"/>
      <c r="CUJ68" s="10"/>
      <c r="CUK68" s="10"/>
      <c r="CUL68" s="10"/>
      <c r="CUM68" s="10"/>
      <c r="CUN68" s="10"/>
      <c r="CUO68" s="10"/>
      <c r="CUP68" s="10"/>
      <c r="CUQ68" s="10"/>
      <c r="CUR68" s="10"/>
      <c r="CUS68" s="10"/>
      <c r="CUT68" s="10"/>
      <c r="CUU68" s="10"/>
      <c r="CUV68" s="10"/>
      <c r="CUW68" s="10"/>
      <c r="CUX68" s="10"/>
      <c r="CUY68" s="10"/>
      <c r="CUZ68" s="10"/>
      <c r="CVA68" s="10"/>
      <c r="CVB68" s="10"/>
      <c r="CVC68" s="10"/>
      <c r="CVD68" s="10"/>
      <c r="CVE68" s="10"/>
      <c r="CVF68" s="10"/>
      <c r="CVG68" s="10"/>
      <c r="CVH68" s="10"/>
      <c r="CVI68" s="10"/>
      <c r="CVJ68" s="10"/>
      <c r="CVK68" s="10"/>
      <c r="CVL68" s="10"/>
      <c r="CVM68" s="10"/>
      <c r="CVN68" s="10"/>
      <c r="CVO68" s="10"/>
      <c r="CVP68" s="10"/>
      <c r="CVQ68" s="10"/>
      <c r="CVR68" s="10"/>
      <c r="CVS68" s="10"/>
      <c r="CVT68" s="10"/>
      <c r="CVU68" s="10"/>
      <c r="CVV68" s="10"/>
      <c r="CVW68" s="10"/>
      <c r="CVX68" s="10"/>
      <c r="CVY68" s="10"/>
      <c r="CVZ68" s="10"/>
      <c r="CWA68" s="10"/>
      <c r="CWB68" s="10"/>
      <c r="CWC68" s="10"/>
      <c r="CWD68" s="10"/>
      <c r="CWE68" s="10"/>
      <c r="CWF68" s="10"/>
      <c r="CWG68" s="10"/>
      <c r="CWH68" s="10"/>
      <c r="CWI68" s="10"/>
      <c r="CWJ68" s="10"/>
      <c r="CWK68" s="10"/>
      <c r="CWL68" s="10"/>
      <c r="CWM68" s="10"/>
      <c r="CWN68" s="10"/>
      <c r="CWO68" s="10"/>
      <c r="CWP68" s="10"/>
      <c r="CWQ68" s="10"/>
      <c r="CWR68" s="10"/>
      <c r="CWS68" s="10"/>
      <c r="CWT68" s="10"/>
      <c r="CWU68" s="10"/>
      <c r="CWV68" s="10"/>
      <c r="CWW68" s="10"/>
      <c r="CWX68" s="10"/>
      <c r="CWY68" s="10"/>
      <c r="CWZ68" s="10"/>
      <c r="CXA68" s="10"/>
      <c r="CXB68" s="10"/>
      <c r="CXC68" s="10"/>
      <c r="CXD68" s="10"/>
      <c r="CXE68" s="10"/>
      <c r="CXF68" s="10"/>
      <c r="CXG68" s="10"/>
      <c r="CXH68" s="10"/>
      <c r="CXI68" s="10"/>
      <c r="CXJ68" s="10"/>
      <c r="CXK68" s="10"/>
      <c r="CXL68" s="10"/>
      <c r="CXM68" s="10"/>
      <c r="CXN68" s="10"/>
      <c r="CXO68" s="10"/>
      <c r="CXP68" s="10"/>
      <c r="CXQ68" s="10"/>
      <c r="CXR68" s="10"/>
      <c r="CXS68" s="10"/>
      <c r="CXT68" s="10"/>
      <c r="CXU68" s="10"/>
      <c r="CXV68" s="10"/>
      <c r="CXW68" s="10"/>
      <c r="CXX68" s="10"/>
      <c r="CXY68" s="10"/>
      <c r="CXZ68" s="10"/>
      <c r="CYA68" s="10"/>
      <c r="CYB68" s="10"/>
      <c r="CYC68" s="10"/>
      <c r="CYD68" s="10"/>
      <c r="CYE68" s="10"/>
      <c r="CYF68" s="10"/>
      <c r="CYG68" s="10"/>
      <c r="CYH68" s="10"/>
      <c r="CYI68" s="10"/>
      <c r="CYJ68" s="10"/>
      <c r="CYK68" s="10"/>
      <c r="CYL68" s="10"/>
      <c r="CYM68" s="10"/>
      <c r="CYN68" s="10"/>
      <c r="CYO68" s="10"/>
      <c r="CYP68" s="10"/>
      <c r="CYQ68" s="10"/>
      <c r="CYR68" s="10"/>
      <c r="CYS68" s="10"/>
      <c r="CYT68" s="10"/>
      <c r="CYU68" s="10"/>
      <c r="CYV68" s="10"/>
      <c r="CYW68" s="10"/>
      <c r="CYX68" s="10"/>
      <c r="CYY68" s="10"/>
      <c r="CYZ68" s="10"/>
      <c r="CZA68" s="10"/>
      <c r="CZB68" s="10"/>
      <c r="CZC68" s="10"/>
      <c r="CZD68" s="10"/>
      <c r="CZE68" s="10"/>
      <c r="CZF68" s="10"/>
      <c r="CZG68" s="10"/>
      <c r="CZH68" s="10"/>
      <c r="CZI68" s="10"/>
      <c r="CZJ68" s="10"/>
      <c r="CZK68" s="10"/>
      <c r="CZL68" s="10"/>
      <c r="CZM68" s="10"/>
      <c r="CZN68" s="10"/>
      <c r="CZO68" s="10"/>
      <c r="CZP68" s="10"/>
      <c r="CZQ68" s="10"/>
      <c r="CZR68" s="10"/>
      <c r="CZS68" s="10"/>
      <c r="CZT68" s="10"/>
      <c r="CZU68" s="10"/>
      <c r="CZV68" s="10"/>
      <c r="CZW68" s="10"/>
      <c r="CZX68" s="10"/>
      <c r="CZY68" s="10"/>
      <c r="CZZ68" s="10"/>
      <c r="DAA68" s="10"/>
      <c r="DAB68" s="10"/>
      <c r="DAC68" s="10"/>
      <c r="DAD68" s="10"/>
      <c r="DAE68" s="10"/>
      <c r="DAF68" s="10"/>
      <c r="DAG68" s="10"/>
      <c r="DAH68" s="10"/>
      <c r="DAI68" s="10"/>
      <c r="DAJ68" s="10"/>
      <c r="DAK68" s="10"/>
      <c r="DAL68" s="10"/>
      <c r="DAM68" s="10"/>
      <c r="DAN68" s="10"/>
      <c r="DAO68" s="10"/>
      <c r="DAP68" s="10"/>
      <c r="DAQ68" s="10"/>
      <c r="DAR68" s="10"/>
      <c r="DAS68" s="10"/>
      <c r="DAT68" s="10"/>
      <c r="DAU68" s="10"/>
      <c r="DAV68" s="10"/>
      <c r="DAW68" s="10"/>
      <c r="DAX68" s="10"/>
      <c r="DAY68" s="10"/>
      <c r="DAZ68" s="10"/>
      <c r="DBA68" s="10"/>
      <c r="DBB68" s="10"/>
      <c r="DBC68" s="10"/>
      <c r="DBD68" s="10"/>
      <c r="DBE68" s="10"/>
      <c r="DBF68" s="10"/>
      <c r="DBG68" s="10"/>
      <c r="DBH68" s="10"/>
      <c r="DBI68" s="10"/>
      <c r="DBJ68" s="10"/>
      <c r="DBK68" s="10"/>
      <c r="DBL68" s="10"/>
      <c r="DBM68" s="10"/>
      <c r="DBN68" s="10"/>
      <c r="DBO68" s="10"/>
      <c r="DBP68" s="10"/>
      <c r="DBQ68" s="10"/>
      <c r="DBR68" s="10"/>
      <c r="DBS68" s="10"/>
      <c r="DBT68" s="10"/>
      <c r="DBU68" s="10"/>
      <c r="DBV68" s="10"/>
      <c r="DBW68" s="10"/>
      <c r="DBX68" s="10"/>
      <c r="DBY68" s="10"/>
      <c r="DBZ68" s="10"/>
      <c r="DCA68" s="10"/>
      <c r="DCB68" s="10"/>
      <c r="DCC68" s="10"/>
      <c r="DCD68" s="10"/>
      <c r="DCE68" s="10"/>
      <c r="DCF68" s="10"/>
      <c r="DCG68" s="10"/>
      <c r="DCH68" s="10"/>
      <c r="DCI68" s="10"/>
      <c r="DCJ68" s="10"/>
      <c r="DCK68" s="10"/>
      <c r="DCL68" s="10"/>
      <c r="DCM68" s="10"/>
      <c r="DCN68" s="10"/>
      <c r="DCO68" s="10"/>
      <c r="DCP68" s="10"/>
      <c r="DCQ68" s="10"/>
      <c r="DCR68" s="10"/>
      <c r="DCS68" s="10"/>
      <c r="DCT68" s="10"/>
      <c r="DCU68" s="10"/>
      <c r="DCV68" s="10"/>
      <c r="DCW68" s="10"/>
      <c r="DCX68" s="10"/>
      <c r="DCY68" s="10"/>
      <c r="DCZ68" s="10"/>
      <c r="DDA68" s="10"/>
      <c r="DDB68" s="10"/>
      <c r="DDC68" s="10"/>
      <c r="DDD68" s="10"/>
      <c r="DDE68" s="10"/>
      <c r="DDF68" s="10"/>
      <c r="DDG68" s="10"/>
      <c r="DDH68" s="10"/>
      <c r="DDI68" s="10"/>
      <c r="DDJ68" s="10"/>
      <c r="DDK68" s="10"/>
      <c r="DDL68" s="10"/>
      <c r="DDM68" s="10"/>
      <c r="DDN68" s="10"/>
      <c r="DDO68" s="10"/>
      <c r="DDP68" s="10"/>
      <c r="DDQ68" s="10"/>
      <c r="DDR68" s="10"/>
      <c r="DDS68" s="10"/>
      <c r="DDT68" s="10"/>
      <c r="DDU68" s="10"/>
      <c r="DDV68" s="10"/>
      <c r="DDW68" s="10"/>
      <c r="DDX68" s="10"/>
      <c r="DDY68" s="10"/>
      <c r="DDZ68" s="10"/>
      <c r="DEA68" s="10"/>
      <c r="DEB68" s="10"/>
      <c r="DEC68" s="10"/>
      <c r="DED68" s="10"/>
      <c r="DEE68" s="10"/>
      <c r="DEF68" s="10"/>
      <c r="DEG68" s="10"/>
      <c r="DEH68" s="10"/>
      <c r="DEI68" s="10"/>
      <c r="DEJ68" s="10"/>
      <c r="DEK68" s="10"/>
      <c r="DEL68" s="10"/>
      <c r="DEM68" s="10"/>
      <c r="DEN68" s="10"/>
      <c r="DEO68" s="10"/>
      <c r="DEP68" s="10"/>
      <c r="DEQ68" s="10"/>
      <c r="DER68" s="10"/>
      <c r="DES68" s="10"/>
      <c r="DET68" s="10"/>
      <c r="DEU68" s="10"/>
      <c r="DEV68" s="10"/>
      <c r="DEW68" s="10"/>
      <c r="DEX68" s="10"/>
      <c r="DEY68" s="10"/>
      <c r="DEZ68" s="10"/>
      <c r="DFA68" s="10"/>
      <c r="DFB68" s="10"/>
      <c r="DFC68" s="10"/>
      <c r="DFD68" s="10"/>
      <c r="DFE68" s="10"/>
      <c r="DFF68" s="10"/>
      <c r="DFG68" s="10"/>
      <c r="DFH68" s="10"/>
      <c r="DFI68" s="10"/>
      <c r="DFJ68" s="10"/>
      <c r="DFK68" s="10"/>
      <c r="DFL68" s="10"/>
      <c r="DFM68" s="10"/>
      <c r="DFN68" s="10"/>
      <c r="DFO68" s="10"/>
      <c r="DFP68" s="10"/>
      <c r="DFQ68" s="10"/>
      <c r="DFR68" s="10"/>
      <c r="DFS68" s="10"/>
      <c r="DFT68" s="10"/>
      <c r="DFU68" s="10"/>
      <c r="DFV68" s="10"/>
      <c r="DFW68" s="10"/>
      <c r="DFX68" s="10"/>
      <c r="DFY68" s="10"/>
      <c r="DFZ68" s="10"/>
      <c r="DGA68" s="10"/>
      <c r="DGB68" s="10"/>
      <c r="DGC68" s="10"/>
      <c r="DGD68" s="10"/>
      <c r="DGE68" s="10"/>
      <c r="DGF68" s="10"/>
      <c r="DGG68" s="10"/>
      <c r="DGH68" s="10"/>
      <c r="DGI68" s="10"/>
      <c r="DGJ68" s="10"/>
      <c r="DGK68" s="10"/>
      <c r="DGL68" s="10"/>
      <c r="DGM68" s="10"/>
      <c r="DGN68" s="10"/>
      <c r="DGO68" s="10"/>
      <c r="DGP68" s="10"/>
      <c r="DGQ68" s="10"/>
      <c r="DGR68" s="10"/>
      <c r="DGS68" s="10"/>
      <c r="DGT68" s="10"/>
      <c r="DGU68" s="10"/>
      <c r="DGV68" s="10"/>
      <c r="DGW68" s="10"/>
      <c r="DGX68" s="10"/>
      <c r="DGY68" s="10"/>
      <c r="DGZ68" s="10"/>
      <c r="DHA68" s="10"/>
      <c r="DHB68" s="10"/>
      <c r="DHC68" s="10"/>
      <c r="DHD68" s="10"/>
      <c r="DHE68" s="10"/>
      <c r="DHF68" s="10"/>
      <c r="DHG68" s="10"/>
      <c r="DHH68" s="10"/>
      <c r="DHI68" s="10"/>
      <c r="DHJ68" s="10"/>
      <c r="DHK68" s="10"/>
      <c r="DHL68" s="10"/>
      <c r="DHM68" s="10"/>
      <c r="DHN68" s="10"/>
      <c r="DHO68" s="10"/>
      <c r="DHP68" s="10"/>
      <c r="DHQ68" s="10"/>
      <c r="DHR68" s="10"/>
      <c r="DHS68" s="10"/>
      <c r="DHT68" s="10"/>
      <c r="DHU68" s="10"/>
      <c r="DHV68" s="10"/>
      <c r="DHW68" s="10"/>
      <c r="DHX68" s="10"/>
      <c r="DHY68" s="10"/>
      <c r="DHZ68" s="10"/>
      <c r="DIA68" s="10"/>
      <c r="DIB68" s="10"/>
      <c r="DIC68" s="10"/>
      <c r="DID68" s="10"/>
      <c r="DIE68" s="10"/>
      <c r="DIF68" s="10"/>
      <c r="DIG68" s="10"/>
      <c r="DIH68" s="10"/>
      <c r="DII68" s="10"/>
      <c r="DIJ68" s="10"/>
      <c r="DIK68" s="10"/>
      <c r="DIL68" s="10"/>
      <c r="DIM68" s="10"/>
      <c r="DIN68" s="10"/>
      <c r="DIO68" s="10"/>
      <c r="DIP68" s="10"/>
      <c r="DIQ68" s="10"/>
      <c r="DIR68" s="10"/>
      <c r="DIS68" s="10"/>
      <c r="DIT68" s="10"/>
      <c r="DIU68" s="10"/>
      <c r="DIV68" s="10"/>
      <c r="DIW68" s="10"/>
      <c r="DIX68" s="10"/>
      <c r="DIY68" s="10"/>
      <c r="DIZ68" s="10"/>
      <c r="DJA68" s="10"/>
      <c r="DJB68" s="10"/>
      <c r="DJC68" s="10"/>
      <c r="DJD68" s="10"/>
      <c r="DJE68" s="10"/>
      <c r="DJF68" s="10"/>
      <c r="DJG68" s="10"/>
      <c r="DJH68" s="10"/>
      <c r="DJI68" s="10"/>
      <c r="DJJ68" s="10"/>
      <c r="DJK68" s="10"/>
      <c r="DJL68" s="10"/>
      <c r="DJM68" s="10"/>
      <c r="DJN68" s="10"/>
      <c r="DJO68" s="10"/>
      <c r="DJP68" s="10"/>
      <c r="DJQ68" s="10"/>
      <c r="DJR68" s="10"/>
      <c r="DJS68" s="10"/>
      <c r="DJT68" s="10"/>
      <c r="DJU68" s="10"/>
      <c r="DJV68" s="10"/>
      <c r="DJW68" s="10"/>
      <c r="DJX68" s="10"/>
      <c r="DJY68" s="10"/>
      <c r="DJZ68" s="10"/>
      <c r="DKA68" s="10"/>
      <c r="DKB68" s="10"/>
      <c r="DKC68" s="10"/>
      <c r="DKD68" s="10"/>
      <c r="DKE68" s="10"/>
      <c r="DKF68" s="10"/>
      <c r="DKG68" s="10"/>
      <c r="DKH68" s="10"/>
      <c r="DKI68" s="10"/>
      <c r="DKJ68" s="10"/>
      <c r="DKK68" s="10"/>
      <c r="DKL68" s="10"/>
      <c r="DKM68" s="10"/>
      <c r="DKN68" s="10"/>
      <c r="DKO68" s="10"/>
      <c r="DKP68" s="10"/>
      <c r="DKQ68" s="10"/>
      <c r="DKR68" s="10"/>
      <c r="DKS68" s="10"/>
      <c r="DKT68" s="10"/>
      <c r="DKU68" s="10"/>
      <c r="DKV68" s="10"/>
      <c r="DKW68" s="10"/>
      <c r="DKX68" s="10"/>
      <c r="DKY68" s="10"/>
      <c r="DKZ68" s="10"/>
      <c r="DLA68" s="10"/>
      <c r="DLB68" s="10"/>
      <c r="DLC68" s="10"/>
      <c r="DLD68" s="10"/>
      <c r="DLE68" s="10"/>
      <c r="DLF68" s="10"/>
      <c r="DLG68" s="10"/>
      <c r="DLH68" s="10"/>
      <c r="DLI68" s="10"/>
      <c r="DLJ68" s="10"/>
      <c r="DLK68" s="10"/>
      <c r="DLL68" s="10"/>
      <c r="DLM68" s="10"/>
      <c r="DLN68" s="10"/>
      <c r="DLO68" s="10"/>
      <c r="DLP68" s="10"/>
      <c r="DLQ68" s="10"/>
      <c r="DLR68" s="10"/>
      <c r="DLS68" s="10"/>
      <c r="DLT68" s="10"/>
      <c r="DLU68" s="10"/>
      <c r="DLV68" s="10"/>
      <c r="DLW68" s="10"/>
      <c r="DLX68" s="10"/>
      <c r="DLY68" s="10"/>
      <c r="DLZ68" s="10"/>
      <c r="DMA68" s="10"/>
      <c r="DMB68" s="10"/>
      <c r="DMC68" s="10"/>
      <c r="DMD68" s="10"/>
      <c r="DME68" s="10"/>
      <c r="DMF68" s="10"/>
      <c r="DMG68" s="10"/>
      <c r="DMH68" s="10"/>
      <c r="DMI68" s="10"/>
      <c r="DMJ68" s="10"/>
      <c r="DMK68" s="10"/>
      <c r="DML68" s="10"/>
      <c r="DMM68" s="10"/>
      <c r="DMN68" s="10"/>
      <c r="DMO68" s="10"/>
      <c r="DMP68" s="10"/>
      <c r="DMQ68" s="10"/>
      <c r="DMR68" s="10"/>
      <c r="DMS68" s="10"/>
      <c r="DMT68" s="10"/>
      <c r="DMU68" s="10"/>
      <c r="DMV68" s="10"/>
      <c r="DMW68" s="10"/>
      <c r="DMX68" s="10"/>
      <c r="DMY68" s="10"/>
      <c r="DMZ68" s="10"/>
      <c r="DNA68" s="10"/>
      <c r="DNB68" s="10"/>
      <c r="DNC68" s="10"/>
      <c r="DND68" s="10"/>
      <c r="DNE68" s="10"/>
      <c r="DNF68" s="10"/>
      <c r="DNG68" s="10"/>
      <c r="DNH68" s="10"/>
      <c r="DNI68" s="10"/>
      <c r="DNJ68" s="10"/>
      <c r="DNK68" s="10"/>
      <c r="DNL68" s="10"/>
      <c r="DNM68" s="10"/>
      <c r="DNN68" s="10"/>
      <c r="DNO68" s="10"/>
      <c r="DNP68" s="10"/>
      <c r="DNQ68" s="10"/>
      <c r="DNR68" s="10"/>
      <c r="DNS68" s="10"/>
      <c r="DNT68" s="10"/>
      <c r="DNU68" s="10"/>
      <c r="DNV68" s="10"/>
      <c r="DNW68" s="10"/>
      <c r="DNX68" s="10"/>
      <c r="DNY68" s="10"/>
      <c r="DNZ68" s="10"/>
      <c r="DOA68" s="10"/>
      <c r="DOB68" s="10"/>
      <c r="DOC68" s="10"/>
      <c r="DOD68" s="10"/>
      <c r="DOE68" s="10"/>
      <c r="DOF68" s="10"/>
      <c r="DOG68" s="10"/>
      <c r="DOH68" s="10"/>
      <c r="DOI68" s="10"/>
      <c r="DOJ68" s="10"/>
      <c r="DOK68" s="10"/>
      <c r="DOL68" s="10"/>
      <c r="DOM68" s="10"/>
      <c r="DON68" s="10"/>
      <c r="DOO68" s="10"/>
      <c r="DOP68" s="10"/>
      <c r="DOQ68" s="10"/>
      <c r="DOR68" s="10"/>
      <c r="DOS68" s="10"/>
      <c r="DOT68" s="10"/>
      <c r="DOU68" s="10"/>
      <c r="DOV68" s="10"/>
      <c r="DOW68" s="10"/>
      <c r="DOX68" s="10"/>
      <c r="DOY68" s="10"/>
      <c r="DOZ68" s="10"/>
      <c r="DPA68" s="10"/>
      <c r="DPB68" s="10"/>
      <c r="DPC68" s="10"/>
      <c r="DPD68" s="10"/>
      <c r="DPE68" s="10"/>
      <c r="DPF68" s="10"/>
      <c r="DPG68" s="10"/>
      <c r="DPH68" s="10"/>
      <c r="DPI68" s="10"/>
      <c r="DPJ68" s="10"/>
      <c r="DPK68" s="10"/>
      <c r="DPL68" s="10"/>
      <c r="DPM68" s="10"/>
      <c r="DPN68" s="10"/>
      <c r="DPO68" s="10"/>
      <c r="DPP68" s="10"/>
      <c r="DPQ68" s="10"/>
      <c r="DPR68" s="10"/>
      <c r="DPS68" s="10"/>
      <c r="DPT68" s="10"/>
      <c r="DPU68" s="10"/>
      <c r="DPV68" s="10"/>
      <c r="DPW68" s="10"/>
      <c r="DPX68" s="10"/>
      <c r="DPY68" s="10"/>
      <c r="DPZ68" s="10"/>
      <c r="DQA68" s="10"/>
      <c r="DQB68" s="10"/>
      <c r="DQC68" s="10"/>
      <c r="DQD68" s="10"/>
      <c r="DQE68" s="10"/>
      <c r="DQF68" s="10"/>
      <c r="DQG68" s="10"/>
      <c r="DQH68" s="10"/>
      <c r="DQI68" s="10"/>
      <c r="DQJ68" s="10"/>
      <c r="DQK68" s="10"/>
      <c r="DQL68" s="10"/>
      <c r="DQM68" s="10"/>
      <c r="DQN68" s="10"/>
      <c r="DQO68" s="10"/>
      <c r="DQP68" s="10"/>
      <c r="DQQ68" s="10"/>
      <c r="DQR68" s="10"/>
      <c r="DQS68" s="10"/>
      <c r="DQT68" s="10"/>
      <c r="DQU68" s="10"/>
      <c r="DQV68" s="10"/>
      <c r="DQW68" s="10"/>
      <c r="DQX68" s="10"/>
      <c r="DQY68" s="10"/>
      <c r="DQZ68" s="10"/>
      <c r="DRA68" s="10"/>
      <c r="DRB68" s="10"/>
      <c r="DRC68" s="10"/>
      <c r="DRD68" s="10"/>
      <c r="DRE68" s="10"/>
      <c r="DRF68" s="10"/>
      <c r="DRG68" s="10"/>
      <c r="DRH68" s="10"/>
      <c r="DRI68" s="10"/>
      <c r="DRJ68" s="10"/>
      <c r="DRK68" s="10"/>
      <c r="DRL68" s="10"/>
      <c r="DRM68" s="10"/>
      <c r="DRN68" s="10"/>
      <c r="DRO68" s="10"/>
      <c r="DRP68" s="10"/>
      <c r="DRQ68" s="10"/>
      <c r="DRR68" s="10"/>
      <c r="DRS68" s="10"/>
      <c r="DRT68" s="10"/>
      <c r="DRU68" s="10"/>
      <c r="DRV68" s="10"/>
      <c r="DRW68" s="10"/>
      <c r="DRX68" s="10"/>
      <c r="DRY68" s="10"/>
      <c r="DRZ68" s="10"/>
      <c r="DSA68" s="10"/>
      <c r="DSB68" s="10"/>
      <c r="DSC68" s="10"/>
      <c r="DSD68" s="10"/>
      <c r="DSE68" s="10"/>
      <c r="DSF68" s="10"/>
      <c r="DSG68" s="10"/>
      <c r="DSH68" s="10"/>
      <c r="DSI68" s="10"/>
      <c r="DSJ68" s="10"/>
      <c r="DSK68" s="10"/>
      <c r="DSL68" s="10"/>
      <c r="DSM68" s="10"/>
      <c r="DSN68" s="10"/>
      <c r="DSO68" s="10"/>
      <c r="DSP68" s="10"/>
      <c r="DSQ68" s="10"/>
      <c r="DSR68" s="10"/>
      <c r="DSS68" s="10"/>
      <c r="DST68" s="10"/>
      <c r="DSU68" s="10"/>
      <c r="DSV68" s="10"/>
      <c r="DSW68" s="10"/>
      <c r="DSX68" s="10"/>
      <c r="DSY68" s="10"/>
      <c r="DSZ68" s="10"/>
      <c r="DTA68" s="10"/>
      <c r="DTB68" s="10"/>
      <c r="DTC68" s="10"/>
      <c r="DTD68" s="10"/>
      <c r="DTE68" s="10"/>
      <c r="DTF68" s="10"/>
      <c r="DTG68" s="10"/>
      <c r="DTH68" s="10"/>
      <c r="DTI68" s="10"/>
      <c r="DTJ68" s="10"/>
      <c r="DTK68" s="10"/>
      <c r="DTL68" s="10"/>
      <c r="DTM68" s="10"/>
      <c r="DTN68" s="10"/>
      <c r="DTO68" s="10"/>
      <c r="DTP68" s="10"/>
      <c r="DTQ68" s="10"/>
      <c r="DTR68" s="10"/>
      <c r="DTS68" s="10"/>
      <c r="DTT68" s="10"/>
      <c r="DTU68" s="10"/>
      <c r="DTV68" s="10"/>
      <c r="DTW68" s="10"/>
      <c r="DTX68" s="10"/>
      <c r="DTY68" s="10"/>
      <c r="DTZ68" s="10"/>
      <c r="DUA68" s="10"/>
      <c r="DUB68" s="10"/>
      <c r="DUC68" s="10"/>
      <c r="DUD68" s="10"/>
      <c r="DUE68" s="10"/>
      <c r="DUF68" s="10"/>
      <c r="DUG68" s="10"/>
      <c r="DUH68" s="10"/>
      <c r="DUI68" s="10"/>
      <c r="DUJ68" s="10"/>
      <c r="DUK68" s="10"/>
      <c r="DUL68" s="10"/>
      <c r="DUM68" s="10"/>
      <c r="DUN68" s="10"/>
      <c r="DUO68" s="10"/>
      <c r="DUP68" s="10"/>
      <c r="DUQ68" s="10"/>
      <c r="DUR68" s="10"/>
      <c r="DUS68" s="10"/>
      <c r="DUT68" s="10"/>
      <c r="DUU68" s="10"/>
      <c r="DUV68" s="10"/>
      <c r="DUW68" s="10"/>
      <c r="DUX68" s="10"/>
      <c r="DUY68" s="10"/>
      <c r="DUZ68" s="10"/>
      <c r="DVA68" s="10"/>
      <c r="DVB68" s="10"/>
      <c r="DVC68" s="10"/>
      <c r="DVD68" s="10"/>
      <c r="DVE68" s="10"/>
      <c r="DVF68" s="10"/>
      <c r="DVG68" s="10"/>
      <c r="DVH68" s="10"/>
      <c r="DVI68" s="10"/>
      <c r="DVJ68" s="10"/>
      <c r="DVK68" s="10"/>
      <c r="DVL68" s="10"/>
      <c r="DVM68" s="10"/>
      <c r="DVN68" s="10"/>
      <c r="DVO68" s="10"/>
      <c r="DVP68" s="10"/>
      <c r="DVQ68" s="10"/>
      <c r="DVR68" s="10"/>
      <c r="DVS68" s="10"/>
      <c r="DVT68" s="10"/>
      <c r="DVU68" s="10"/>
      <c r="DVV68" s="10"/>
      <c r="DVW68" s="10"/>
      <c r="DVX68" s="10"/>
      <c r="DVY68" s="10"/>
      <c r="DVZ68" s="10"/>
      <c r="DWA68" s="10"/>
      <c r="DWB68" s="10"/>
      <c r="DWC68" s="10"/>
      <c r="DWD68" s="10"/>
      <c r="DWE68" s="10"/>
      <c r="DWF68" s="10"/>
      <c r="DWG68" s="10"/>
      <c r="DWH68" s="10"/>
      <c r="DWI68" s="10"/>
      <c r="DWJ68" s="10"/>
      <c r="DWK68" s="10"/>
      <c r="DWL68" s="10"/>
      <c r="DWM68" s="10"/>
      <c r="DWN68" s="10"/>
      <c r="DWO68" s="10"/>
      <c r="DWP68" s="10"/>
      <c r="DWQ68" s="10"/>
      <c r="DWR68" s="10"/>
      <c r="DWS68" s="10"/>
      <c r="DWT68" s="10"/>
      <c r="DWU68" s="10"/>
      <c r="DWV68" s="10"/>
      <c r="DWW68" s="10"/>
      <c r="DWX68" s="10"/>
      <c r="DWY68" s="10"/>
      <c r="DWZ68" s="10"/>
      <c r="DXA68" s="10"/>
      <c r="DXB68" s="10"/>
      <c r="DXC68" s="10"/>
      <c r="DXD68" s="10"/>
      <c r="DXE68" s="10"/>
      <c r="DXF68" s="10"/>
      <c r="DXG68" s="10"/>
      <c r="DXH68" s="10"/>
      <c r="DXI68" s="10"/>
      <c r="DXJ68" s="10"/>
      <c r="DXK68" s="10"/>
      <c r="DXL68" s="10"/>
      <c r="DXM68" s="10"/>
      <c r="DXN68" s="10"/>
      <c r="DXO68" s="10"/>
      <c r="DXP68" s="10"/>
      <c r="DXQ68" s="10"/>
      <c r="DXR68" s="10"/>
      <c r="DXS68" s="10"/>
      <c r="DXT68" s="10"/>
      <c r="DXU68" s="10"/>
      <c r="DXV68" s="10"/>
      <c r="DXW68" s="10"/>
      <c r="DXX68" s="10"/>
      <c r="DXY68" s="10"/>
      <c r="DXZ68" s="10"/>
      <c r="DYA68" s="10"/>
      <c r="DYB68" s="10"/>
      <c r="DYC68" s="10"/>
      <c r="DYD68" s="10"/>
      <c r="DYE68" s="10"/>
      <c r="DYF68" s="10"/>
      <c r="DYG68" s="10"/>
      <c r="DYH68" s="10"/>
      <c r="DYI68" s="10"/>
      <c r="DYJ68" s="10"/>
      <c r="DYK68" s="10"/>
      <c r="DYL68" s="10"/>
      <c r="DYM68" s="10"/>
      <c r="DYN68" s="10"/>
      <c r="DYO68" s="10"/>
      <c r="DYP68" s="10"/>
      <c r="DYQ68" s="10"/>
      <c r="DYR68" s="10"/>
      <c r="DYS68" s="10"/>
      <c r="DYT68" s="10"/>
      <c r="DYU68" s="10"/>
      <c r="DYV68" s="10"/>
      <c r="DYW68" s="10"/>
      <c r="DYX68" s="10"/>
      <c r="DYY68" s="10"/>
      <c r="DYZ68" s="10"/>
      <c r="DZA68" s="10"/>
      <c r="DZB68" s="10"/>
      <c r="DZC68" s="10"/>
      <c r="DZD68" s="10"/>
      <c r="DZE68" s="10"/>
      <c r="DZF68" s="10"/>
      <c r="DZG68" s="10"/>
      <c r="DZH68" s="10"/>
      <c r="DZI68" s="10"/>
      <c r="DZJ68" s="10"/>
      <c r="DZK68" s="10"/>
      <c r="DZL68" s="10"/>
      <c r="DZM68" s="10"/>
      <c r="DZN68" s="10"/>
      <c r="DZO68" s="10"/>
      <c r="DZP68" s="10"/>
      <c r="DZQ68" s="10"/>
      <c r="DZR68" s="10"/>
      <c r="DZS68" s="10"/>
      <c r="DZT68" s="10"/>
      <c r="DZU68" s="10"/>
      <c r="DZV68" s="10"/>
      <c r="DZW68" s="10"/>
      <c r="DZX68" s="10"/>
      <c r="DZY68" s="10"/>
      <c r="DZZ68" s="10"/>
      <c r="EAA68" s="10"/>
      <c r="EAB68" s="10"/>
      <c r="EAC68" s="10"/>
      <c r="EAD68" s="10"/>
      <c r="EAE68" s="10"/>
      <c r="EAF68" s="10"/>
      <c r="EAG68" s="10"/>
      <c r="EAH68" s="10"/>
      <c r="EAI68" s="10"/>
      <c r="EAJ68" s="10"/>
      <c r="EAK68" s="10"/>
      <c r="EAL68" s="10"/>
      <c r="EAM68" s="10"/>
      <c r="EAN68" s="10"/>
      <c r="EAO68" s="10"/>
      <c r="EAP68" s="10"/>
      <c r="EAQ68" s="10"/>
      <c r="EAR68" s="10"/>
      <c r="EAS68" s="10"/>
      <c r="EAT68" s="10"/>
      <c r="EAU68" s="10"/>
      <c r="EAV68" s="10"/>
      <c r="EAW68" s="10"/>
      <c r="EAX68" s="10"/>
      <c r="EAY68" s="10"/>
      <c r="EAZ68" s="10"/>
      <c r="EBA68" s="10"/>
      <c r="EBB68" s="10"/>
      <c r="EBC68" s="10"/>
      <c r="EBD68" s="10"/>
      <c r="EBE68" s="10"/>
      <c r="EBF68" s="10"/>
      <c r="EBG68" s="10"/>
      <c r="EBH68" s="10"/>
      <c r="EBI68" s="10"/>
      <c r="EBJ68" s="10"/>
      <c r="EBK68" s="10"/>
      <c r="EBL68" s="10"/>
      <c r="EBM68" s="10"/>
      <c r="EBN68" s="10"/>
      <c r="EBO68" s="10"/>
      <c r="EBP68" s="10"/>
      <c r="EBQ68" s="10"/>
      <c r="EBR68" s="10"/>
      <c r="EBS68" s="10"/>
      <c r="EBT68" s="10"/>
      <c r="EBU68" s="10"/>
      <c r="EBV68" s="10"/>
      <c r="EBW68" s="10"/>
      <c r="EBX68" s="10"/>
      <c r="EBY68" s="10"/>
      <c r="EBZ68" s="10"/>
      <c r="ECA68" s="10"/>
      <c r="ECB68" s="10"/>
      <c r="ECC68" s="10"/>
      <c r="ECD68" s="10"/>
      <c r="ECE68" s="10"/>
      <c r="ECF68" s="10"/>
      <c r="ECG68" s="10"/>
      <c r="ECH68" s="10"/>
      <c r="ECI68" s="10"/>
      <c r="ECJ68" s="10"/>
      <c r="ECK68" s="10"/>
      <c r="ECL68" s="10"/>
      <c r="ECM68" s="10"/>
      <c r="ECN68" s="10"/>
      <c r="ECO68" s="10"/>
      <c r="ECP68" s="10"/>
      <c r="ECQ68" s="10"/>
      <c r="ECR68" s="10"/>
      <c r="ECS68" s="10"/>
      <c r="ECT68" s="10"/>
      <c r="ECU68" s="10"/>
      <c r="ECV68" s="10"/>
      <c r="ECW68" s="10"/>
      <c r="ECX68" s="10"/>
      <c r="ECY68" s="10"/>
      <c r="ECZ68" s="10"/>
      <c r="EDA68" s="10"/>
      <c r="EDB68" s="10"/>
      <c r="EDC68" s="10"/>
      <c r="EDD68" s="10"/>
      <c r="EDE68" s="10"/>
      <c r="EDF68" s="10"/>
      <c r="EDG68" s="10"/>
      <c r="EDH68" s="10"/>
      <c r="EDI68" s="10"/>
      <c r="EDJ68" s="10"/>
      <c r="EDK68" s="10"/>
      <c r="EDL68" s="10"/>
      <c r="EDM68" s="10"/>
      <c r="EDN68" s="10"/>
      <c r="EDO68" s="10"/>
      <c r="EDP68" s="10"/>
      <c r="EDQ68" s="10"/>
      <c r="EDR68" s="10"/>
      <c r="EDS68" s="10"/>
      <c r="EDT68" s="10"/>
      <c r="EDU68" s="10"/>
      <c r="EDV68" s="10"/>
      <c r="EDW68" s="10"/>
      <c r="EDX68" s="10"/>
      <c r="EDY68" s="10"/>
      <c r="EDZ68" s="10"/>
      <c r="EEA68" s="10"/>
      <c r="EEB68" s="10"/>
      <c r="EEC68" s="10"/>
      <c r="EED68" s="10"/>
      <c r="EEE68" s="10"/>
      <c r="EEF68" s="10"/>
      <c r="EEG68" s="10"/>
      <c r="EEH68" s="10"/>
      <c r="EEI68" s="10"/>
      <c r="EEJ68" s="10"/>
      <c r="EEK68" s="10"/>
      <c r="EEL68" s="10"/>
      <c r="EEM68" s="10"/>
      <c r="EEN68" s="10"/>
      <c r="EEO68" s="10"/>
      <c r="EEP68" s="10"/>
      <c r="EEQ68" s="10"/>
      <c r="EER68" s="10"/>
      <c r="EES68" s="10"/>
      <c r="EET68" s="10"/>
      <c r="EEU68" s="10"/>
      <c r="EEV68" s="10"/>
      <c r="EEW68" s="10"/>
      <c r="EEX68" s="10"/>
      <c r="EEY68" s="10"/>
      <c r="EEZ68" s="10"/>
      <c r="EFA68" s="10"/>
      <c r="EFB68" s="10"/>
      <c r="EFC68" s="10"/>
      <c r="EFD68" s="10"/>
      <c r="EFE68" s="10"/>
      <c r="EFF68" s="10"/>
      <c r="EFG68" s="10"/>
      <c r="EFH68" s="10"/>
      <c r="EFI68" s="10"/>
      <c r="EFJ68" s="10"/>
      <c r="EFK68" s="10"/>
      <c r="EFL68" s="10"/>
      <c r="EFM68" s="10"/>
      <c r="EFN68" s="10"/>
      <c r="EFO68" s="10"/>
      <c r="EFP68" s="10"/>
      <c r="EFQ68" s="10"/>
      <c r="EFR68" s="10"/>
      <c r="EFS68" s="10"/>
      <c r="EFT68" s="10"/>
      <c r="EFU68" s="10"/>
      <c r="EFV68" s="10"/>
      <c r="EFW68" s="10"/>
      <c r="EFX68" s="10"/>
      <c r="EFY68" s="10"/>
      <c r="EFZ68" s="10"/>
      <c r="EGA68" s="10"/>
      <c r="EGB68" s="10"/>
      <c r="EGC68" s="10"/>
      <c r="EGD68" s="10"/>
      <c r="EGE68" s="10"/>
      <c r="EGF68" s="10"/>
      <c r="EGG68" s="10"/>
      <c r="EGH68" s="10"/>
      <c r="EGI68" s="10"/>
      <c r="EGJ68" s="10"/>
      <c r="EGK68" s="10"/>
      <c r="EGL68" s="10"/>
      <c r="EGM68" s="10"/>
      <c r="EGN68" s="10"/>
      <c r="EGO68" s="10"/>
      <c r="EGP68" s="10"/>
      <c r="EGQ68" s="10"/>
      <c r="EGR68" s="10"/>
      <c r="EGS68" s="10"/>
      <c r="EGT68" s="10"/>
      <c r="EGU68" s="10"/>
      <c r="EGV68" s="10"/>
      <c r="EGW68" s="10"/>
      <c r="EGX68" s="10"/>
      <c r="EGY68" s="10"/>
      <c r="EGZ68" s="10"/>
      <c r="EHA68" s="10"/>
      <c r="EHB68" s="10"/>
      <c r="EHC68" s="10"/>
      <c r="EHD68" s="10"/>
      <c r="EHE68" s="10"/>
      <c r="EHF68" s="10"/>
      <c r="EHG68" s="10"/>
      <c r="EHH68" s="10"/>
      <c r="EHI68" s="10"/>
      <c r="EHJ68" s="10"/>
      <c r="EHK68" s="10"/>
      <c r="EHL68" s="10"/>
      <c r="EHM68" s="10"/>
      <c r="EHN68" s="10"/>
      <c r="EHO68" s="10"/>
      <c r="EHP68" s="10"/>
      <c r="EHQ68" s="10"/>
      <c r="EHR68" s="10"/>
      <c r="EHS68" s="10"/>
      <c r="EHT68" s="10"/>
      <c r="EHU68" s="10"/>
      <c r="EHV68" s="10"/>
      <c r="EHW68" s="10"/>
      <c r="EHX68" s="10"/>
      <c r="EHY68" s="10"/>
      <c r="EHZ68" s="10"/>
      <c r="EIA68" s="10"/>
      <c r="EIB68" s="10"/>
      <c r="EIC68" s="10"/>
      <c r="EID68" s="10"/>
      <c r="EIE68" s="10"/>
      <c r="EIF68" s="10"/>
      <c r="EIG68" s="10"/>
      <c r="EIH68" s="10"/>
      <c r="EII68" s="10"/>
      <c r="EIJ68" s="10"/>
      <c r="EIK68" s="10"/>
      <c r="EIL68" s="10"/>
      <c r="EIM68" s="10"/>
      <c r="EIN68" s="10"/>
      <c r="EIO68" s="10"/>
      <c r="EIP68" s="10"/>
      <c r="EIQ68" s="10"/>
      <c r="EIR68" s="10"/>
      <c r="EIS68" s="10"/>
      <c r="EIT68" s="10"/>
      <c r="EIU68" s="10"/>
      <c r="EIV68" s="10"/>
      <c r="EIW68" s="10"/>
      <c r="EIX68" s="10"/>
      <c r="EIY68" s="10"/>
      <c r="EIZ68" s="10"/>
      <c r="EJA68" s="10"/>
      <c r="EJB68" s="10"/>
      <c r="EJC68" s="10"/>
      <c r="EJD68" s="10"/>
      <c r="EJE68" s="10"/>
      <c r="EJF68" s="10"/>
      <c r="EJG68" s="10"/>
      <c r="EJH68" s="10"/>
      <c r="EJI68" s="10"/>
      <c r="EJJ68" s="10"/>
      <c r="EJK68" s="10"/>
      <c r="EJL68" s="10"/>
      <c r="EJM68" s="10"/>
      <c r="EJN68" s="10"/>
      <c r="EJO68" s="10"/>
      <c r="EJP68" s="10"/>
      <c r="EJQ68" s="10"/>
      <c r="EJR68" s="10"/>
      <c r="EJS68" s="10"/>
      <c r="EJT68" s="10"/>
      <c r="EJU68" s="10"/>
      <c r="EJV68" s="10"/>
      <c r="EJW68" s="10"/>
      <c r="EJX68" s="10"/>
      <c r="EJY68" s="10"/>
      <c r="EJZ68" s="10"/>
      <c r="EKA68" s="10"/>
      <c r="EKB68" s="10"/>
      <c r="EKC68" s="10"/>
      <c r="EKD68" s="10"/>
      <c r="EKE68" s="10"/>
      <c r="EKF68" s="10"/>
      <c r="EKG68" s="10"/>
      <c r="EKH68" s="10"/>
      <c r="EKI68" s="10"/>
      <c r="EKJ68" s="10"/>
      <c r="EKK68" s="10"/>
      <c r="EKL68" s="10"/>
      <c r="EKM68" s="10"/>
      <c r="EKN68" s="10"/>
      <c r="EKO68" s="10"/>
      <c r="EKP68" s="10"/>
      <c r="EKQ68" s="10"/>
      <c r="EKR68" s="10"/>
      <c r="EKS68" s="10"/>
      <c r="EKT68" s="10"/>
      <c r="EKU68" s="10"/>
      <c r="EKV68" s="10"/>
      <c r="EKW68" s="10"/>
      <c r="EKX68" s="10"/>
      <c r="EKY68" s="10"/>
      <c r="EKZ68" s="10"/>
      <c r="ELA68" s="10"/>
      <c r="ELB68" s="10"/>
      <c r="ELC68" s="10"/>
      <c r="ELD68" s="10"/>
      <c r="ELE68" s="10"/>
      <c r="ELF68" s="10"/>
      <c r="ELG68" s="10"/>
      <c r="ELH68" s="10"/>
      <c r="ELI68" s="10"/>
      <c r="ELJ68" s="10"/>
      <c r="ELK68" s="10"/>
      <c r="ELL68" s="10"/>
      <c r="ELM68" s="10"/>
      <c r="ELN68" s="10"/>
      <c r="ELO68" s="10"/>
      <c r="ELP68" s="10"/>
      <c r="ELQ68" s="10"/>
      <c r="ELR68" s="10"/>
      <c r="ELS68" s="10"/>
      <c r="ELT68" s="10"/>
      <c r="ELU68" s="10"/>
      <c r="ELV68" s="10"/>
      <c r="ELW68" s="10"/>
      <c r="ELX68" s="10"/>
      <c r="ELY68" s="10"/>
      <c r="ELZ68" s="10"/>
      <c r="EMA68" s="10"/>
      <c r="EMB68" s="10"/>
      <c r="EMC68" s="10"/>
      <c r="EMD68" s="10"/>
      <c r="EME68" s="10"/>
      <c r="EMF68" s="10"/>
      <c r="EMG68" s="10"/>
      <c r="EMH68" s="10"/>
      <c r="EMI68" s="10"/>
      <c r="EMJ68" s="10"/>
      <c r="EMK68" s="10"/>
      <c r="EML68" s="10"/>
      <c r="EMM68" s="10"/>
      <c r="EMN68" s="10"/>
      <c r="EMO68" s="10"/>
      <c r="EMP68" s="10"/>
      <c r="EMQ68" s="10"/>
      <c r="EMR68" s="10"/>
      <c r="EMS68" s="10"/>
      <c r="EMT68" s="10"/>
      <c r="EMU68" s="10"/>
      <c r="EMV68" s="10"/>
      <c r="EMW68" s="10"/>
      <c r="EMX68" s="10"/>
      <c r="EMY68" s="10"/>
      <c r="EMZ68" s="10"/>
      <c r="ENA68" s="10"/>
      <c r="ENB68" s="10"/>
      <c r="ENC68" s="10"/>
      <c r="END68" s="10"/>
      <c r="ENE68" s="10"/>
      <c r="ENF68" s="10"/>
      <c r="ENG68" s="10"/>
      <c r="ENH68" s="10"/>
      <c r="ENI68" s="10"/>
      <c r="ENJ68" s="10"/>
      <c r="ENK68" s="10"/>
      <c r="ENL68" s="10"/>
      <c r="ENM68" s="10"/>
      <c r="ENN68" s="10"/>
      <c r="ENO68" s="10"/>
      <c r="ENP68" s="10"/>
      <c r="ENQ68" s="10"/>
      <c r="ENR68" s="10"/>
      <c r="ENS68" s="10"/>
      <c r="ENT68" s="10"/>
      <c r="ENU68" s="10"/>
      <c r="ENV68" s="10"/>
      <c r="ENW68" s="10"/>
      <c r="ENX68" s="10"/>
      <c r="ENY68" s="10"/>
      <c r="ENZ68" s="10"/>
      <c r="EOA68" s="10"/>
      <c r="EOB68" s="10"/>
      <c r="EOC68" s="10"/>
      <c r="EOD68" s="10"/>
      <c r="EOE68" s="10"/>
      <c r="EOF68" s="10"/>
      <c r="EOG68" s="10"/>
      <c r="EOH68" s="10"/>
      <c r="EOI68" s="10"/>
      <c r="EOJ68" s="10"/>
      <c r="EOK68" s="10"/>
      <c r="EOL68" s="10"/>
      <c r="EOM68" s="10"/>
      <c r="EON68" s="10"/>
      <c r="EOO68" s="10"/>
      <c r="EOP68" s="10"/>
      <c r="EOQ68" s="10"/>
      <c r="EOR68" s="10"/>
      <c r="EOS68" s="10"/>
      <c r="EOT68" s="10"/>
      <c r="EOU68" s="10"/>
      <c r="EOV68" s="10"/>
      <c r="EOW68" s="10"/>
      <c r="EOX68" s="10"/>
      <c r="EOY68" s="10"/>
      <c r="EOZ68" s="10"/>
      <c r="EPA68" s="10"/>
      <c r="EPB68" s="10"/>
      <c r="EPC68" s="10"/>
      <c r="EPD68" s="10"/>
      <c r="EPE68" s="10"/>
      <c r="EPF68" s="10"/>
      <c r="EPG68" s="10"/>
      <c r="EPH68" s="10"/>
      <c r="EPI68" s="10"/>
      <c r="EPJ68" s="10"/>
      <c r="EPK68" s="10"/>
      <c r="EPL68" s="10"/>
      <c r="EPM68" s="10"/>
      <c r="EPN68" s="10"/>
      <c r="EPO68" s="10"/>
      <c r="EPP68" s="10"/>
      <c r="EPQ68" s="10"/>
      <c r="EPR68" s="10"/>
      <c r="EPS68" s="10"/>
      <c r="EPT68" s="10"/>
      <c r="EPU68" s="10"/>
      <c r="EPV68" s="10"/>
      <c r="EPW68" s="10"/>
      <c r="EPX68" s="10"/>
      <c r="EPY68" s="10"/>
      <c r="EPZ68" s="10"/>
      <c r="EQA68" s="10"/>
      <c r="EQB68" s="10"/>
      <c r="EQC68" s="10"/>
      <c r="EQD68" s="10"/>
      <c r="EQE68" s="10"/>
      <c r="EQF68" s="10"/>
      <c r="EQG68" s="10"/>
      <c r="EQH68" s="10"/>
      <c r="EQI68" s="10"/>
      <c r="EQJ68" s="10"/>
      <c r="EQK68" s="10"/>
      <c r="EQL68" s="10"/>
      <c r="EQM68" s="10"/>
      <c r="EQN68" s="10"/>
      <c r="EQO68" s="10"/>
      <c r="EQP68" s="10"/>
      <c r="EQQ68" s="10"/>
      <c r="EQR68" s="10"/>
      <c r="EQS68" s="10"/>
      <c r="EQT68" s="10"/>
      <c r="EQU68" s="10"/>
      <c r="EQV68" s="10"/>
      <c r="EQW68" s="10"/>
      <c r="EQX68" s="10"/>
      <c r="EQY68" s="10"/>
      <c r="EQZ68" s="10"/>
      <c r="ERA68" s="10"/>
      <c r="ERB68" s="10"/>
      <c r="ERC68" s="10"/>
      <c r="ERD68" s="10"/>
      <c r="ERE68" s="10"/>
      <c r="ERF68" s="10"/>
      <c r="ERG68" s="10"/>
      <c r="ERH68" s="10"/>
      <c r="ERI68" s="10"/>
      <c r="ERJ68" s="10"/>
      <c r="ERK68" s="10"/>
      <c r="ERL68" s="10"/>
      <c r="ERM68" s="10"/>
      <c r="ERN68" s="10"/>
      <c r="ERO68" s="10"/>
      <c r="ERP68" s="10"/>
      <c r="ERQ68" s="10"/>
      <c r="ERR68" s="10"/>
      <c r="ERS68" s="10"/>
      <c r="ERT68" s="10"/>
      <c r="ERU68" s="10"/>
      <c r="ERV68" s="10"/>
      <c r="ERW68" s="10"/>
      <c r="ERX68" s="10"/>
      <c r="ERY68" s="10"/>
      <c r="ERZ68" s="10"/>
      <c r="ESA68" s="10"/>
      <c r="ESB68" s="10"/>
      <c r="ESC68" s="10"/>
      <c r="ESD68" s="10"/>
      <c r="ESE68" s="10"/>
      <c r="ESF68" s="10"/>
      <c r="ESG68" s="10"/>
      <c r="ESH68" s="10"/>
      <c r="ESI68" s="10"/>
      <c r="ESJ68" s="10"/>
      <c r="ESK68" s="10"/>
      <c r="ESL68" s="10"/>
      <c r="ESM68" s="10"/>
      <c r="ESN68" s="10"/>
      <c r="ESO68" s="10"/>
      <c r="ESP68" s="10"/>
      <c r="ESQ68" s="10"/>
      <c r="ESR68" s="10"/>
      <c r="ESS68" s="10"/>
      <c r="EST68" s="10"/>
      <c r="ESU68" s="10"/>
      <c r="ESV68" s="10"/>
      <c r="ESW68" s="10"/>
      <c r="ESX68" s="10"/>
      <c r="ESY68" s="10"/>
      <c r="ESZ68" s="10"/>
      <c r="ETA68" s="10"/>
      <c r="ETB68" s="10"/>
      <c r="ETC68" s="10"/>
      <c r="ETD68" s="10"/>
      <c r="ETE68" s="10"/>
      <c r="ETF68" s="10"/>
      <c r="ETG68" s="10"/>
      <c r="ETH68" s="10"/>
      <c r="ETI68" s="10"/>
      <c r="ETJ68" s="10"/>
      <c r="ETK68" s="10"/>
      <c r="ETL68" s="10"/>
      <c r="ETM68" s="10"/>
      <c r="ETN68" s="10"/>
      <c r="ETO68" s="10"/>
      <c r="ETP68" s="10"/>
      <c r="ETQ68" s="10"/>
      <c r="ETR68" s="10"/>
      <c r="ETS68" s="10"/>
      <c r="ETT68" s="10"/>
      <c r="ETU68" s="10"/>
      <c r="ETV68" s="10"/>
      <c r="ETW68" s="10"/>
      <c r="ETX68" s="10"/>
      <c r="ETY68" s="10"/>
      <c r="ETZ68" s="10"/>
      <c r="EUA68" s="10"/>
      <c r="EUB68" s="10"/>
      <c r="EUC68" s="10"/>
      <c r="EUD68" s="10"/>
      <c r="EUE68" s="10"/>
      <c r="EUF68" s="10"/>
      <c r="EUG68" s="10"/>
      <c r="EUH68" s="10"/>
      <c r="EUI68" s="10"/>
      <c r="EUJ68" s="10"/>
      <c r="EUK68" s="10"/>
      <c r="EUL68" s="10"/>
      <c r="EUM68" s="10"/>
      <c r="EUN68" s="10"/>
      <c r="EUO68" s="10"/>
      <c r="EUP68" s="10"/>
      <c r="EUQ68" s="10"/>
      <c r="EUR68" s="10"/>
      <c r="EUS68" s="10"/>
      <c r="EUT68" s="10"/>
      <c r="EUU68" s="10"/>
      <c r="EUV68" s="10"/>
      <c r="EUW68" s="10"/>
      <c r="EUX68" s="10"/>
      <c r="EUY68" s="10"/>
      <c r="EUZ68" s="10"/>
      <c r="EVA68" s="10"/>
      <c r="EVB68" s="10"/>
      <c r="EVC68" s="10"/>
      <c r="EVD68" s="10"/>
      <c r="EVE68" s="10"/>
      <c r="EVF68" s="10"/>
      <c r="EVG68" s="10"/>
      <c r="EVH68" s="10"/>
      <c r="EVI68" s="10"/>
      <c r="EVJ68" s="10"/>
      <c r="EVK68" s="10"/>
      <c r="EVL68" s="10"/>
      <c r="EVM68" s="10"/>
      <c r="EVN68" s="10"/>
      <c r="EVO68" s="10"/>
      <c r="EVP68" s="10"/>
      <c r="EVQ68" s="10"/>
      <c r="EVR68" s="10"/>
      <c r="EVS68" s="10"/>
      <c r="EVT68" s="10"/>
      <c r="EVU68" s="10"/>
      <c r="EVV68" s="10"/>
      <c r="EVW68" s="10"/>
      <c r="EVX68" s="10"/>
      <c r="EVY68" s="10"/>
      <c r="EVZ68" s="10"/>
      <c r="EWA68" s="10"/>
      <c r="EWB68" s="10"/>
      <c r="EWC68" s="10"/>
      <c r="EWD68" s="10"/>
      <c r="EWE68" s="10"/>
      <c r="EWF68" s="10"/>
      <c r="EWG68" s="10"/>
      <c r="EWH68" s="10"/>
      <c r="EWI68" s="10"/>
      <c r="EWJ68" s="10"/>
      <c r="EWK68" s="10"/>
      <c r="EWL68" s="10"/>
      <c r="EWM68" s="10"/>
      <c r="EWN68" s="10"/>
      <c r="EWO68" s="10"/>
      <c r="EWP68" s="10"/>
      <c r="EWQ68" s="10"/>
      <c r="EWR68" s="10"/>
      <c r="EWS68" s="10"/>
      <c r="EWT68" s="10"/>
      <c r="EWU68" s="10"/>
      <c r="EWV68" s="10"/>
      <c r="EWW68" s="10"/>
      <c r="EWX68" s="10"/>
      <c r="EWY68" s="10"/>
      <c r="EWZ68" s="10"/>
      <c r="EXA68" s="10"/>
      <c r="EXB68" s="10"/>
      <c r="EXC68" s="10"/>
      <c r="EXD68" s="10"/>
      <c r="EXE68" s="10"/>
      <c r="EXF68" s="10"/>
      <c r="EXG68" s="10"/>
      <c r="EXH68" s="10"/>
      <c r="EXI68" s="10"/>
      <c r="EXJ68" s="10"/>
      <c r="EXK68" s="10"/>
      <c r="EXL68" s="10"/>
      <c r="EXM68" s="10"/>
      <c r="EXN68" s="10"/>
      <c r="EXO68" s="10"/>
      <c r="EXP68" s="10"/>
      <c r="EXQ68" s="10"/>
      <c r="EXR68" s="10"/>
      <c r="EXS68" s="10"/>
      <c r="EXT68" s="10"/>
      <c r="EXU68" s="10"/>
      <c r="EXV68" s="10"/>
      <c r="EXW68" s="10"/>
      <c r="EXX68" s="10"/>
      <c r="EXY68" s="10"/>
      <c r="EXZ68" s="10"/>
      <c r="EYA68" s="10"/>
      <c r="EYB68" s="10"/>
      <c r="EYC68" s="10"/>
      <c r="EYD68" s="10"/>
      <c r="EYE68" s="10"/>
      <c r="EYF68" s="10"/>
      <c r="EYG68" s="10"/>
      <c r="EYH68" s="10"/>
      <c r="EYI68" s="10"/>
      <c r="EYJ68" s="10"/>
      <c r="EYK68" s="10"/>
      <c r="EYL68" s="10"/>
      <c r="EYM68" s="10"/>
      <c r="EYN68" s="10"/>
      <c r="EYO68" s="10"/>
      <c r="EYP68" s="10"/>
      <c r="EYQ68" s="10"/>
      <c r="EYR68" s="10"/>
      <c r="EYS68" s="10"/>
      <c r="EYT68" s="10"/>
      <c r="EYU68" s="10"/>
      <c r="EYV68" s="10"/>
      <c r="EYW68" s="10"/>
      <c r="EYX68" s="10"/>
      <c r="EYY68" s="10"/>
      <c r="EYZ68" s="10"/>
      <c r="EZA68" s="10"/>
      <c r="EZB68" s="10"/>
      <c r="EZC68" s="10"/>
      <c r="EZD68" s="10"/>
      <c r="EZE68" s="10"/>
      <c r="EZF68" s="10"/>
      <c r="EZG68" s="10"/>
      <c r="EZH68" s="10"/>
      <c r="EZI68" s="10"/>
      <c r="EZJ68" s="10"/>
      <c r="EZK68" s="10"/>
      <c r="EZL68" s="10"/>
      <c r="EZM68" s="10"/>
      <c r="EZN68" s="10"/>
      <c r="EZO68" s="10"/>
      <c r="EZP68" s="10"/>
      <c r="EZQ68" s="10"/>
      <c r="EZR68" s="10"/>
      <c r="EZS68" s="10"/>
      <c r="EZT68" s="10"/>
      <c r="EZU68" s="10"/>
      <c r="EZV68" s="10"/>
      <c r="EZW68" s="10"/>
      <c r="EZX68" s="10"/>
      <c r="EZY68" s="10"/>
      <c r="EZZ68" s="10"/>
      <c r="FAA68" s="10"/>
      <c r="FAB68" s="10"/>
      <c r="FAC68" s="10"/>
      <c r="FAD68" s="10"/>
      <c r="FAE68" s="10"/>
      <c r="FAF68" s="10"/>
      <c r="FAG68" s="10"/>
      <c r="FAH68" s="10"/>
      <c r="FAI68" s="10"/>
      <c r="FAJ68" s="10"/>
      <c r="FAK68" s="10"/>
      <c r="FAL68" s="10"/>
      <c r="FAM68" s="10"/>
      <c r="FAN68" s="10"/>
      <c r="FAO68" s="10"/>
      <c r="FAP68" s="10"/>
      <c r="FAQ68" s="10"/>
      <c r="FAR68" s="10"/>
      <c r="FAS68" s="10"/>
      <c r="FAT68" s="10"/>
      <c r="FAU68" s="10"/>
      <c r="FAV68" s="10"/>
      <c r="FAW68" s="10"/>
      <c r="FAX68" s="10"/>
      <c r="FAY68" s="10"/>
      <c r="FAZ68" s="10"/>
      <c r="FBA68" s="10"/>
      <c r="FBB68" s="10"/>
      <c r="FBC68" s="10"/>
      <c r="FBD68" s="10"/>
      <c r="FBE68" s="10"/>
      <c r="FBF68" s="10"/>
      <c r="FBG68" s="10"/>
      <c r="FBH68" s="10"/>
      <c r="FBI68" s="10"/>
      <c r="FBJ68" s="10"/>
      <c r="FBK68" s="10"/>
      <c r="FBL68" s="10"/>
      <c r="FBM68" s="10"/>
      <c r="FBN68" s="10"/>
      <c r="FBO68" s="10"/>
      <c r="FBP68" s="10"/>
      <c r="FBQ68" s="10"/>
      <c r="FBR68" s="10"/>
      <c r="FBS68" s="10"/>
      <c r="FBT68" s="10"/>
      <c r="FBU68" s="10"/>
      <c r="FBV68" s="10"/>
      <c r="FBW68" s="10"/>
      <c r="FBX68" s="10"/>
      <c r="FBY68" s="10"/>
      <c r="FBZ68" s="10"/>
      <c r="FCA68" s="10"/>
      <c r="FCB68" s="10"/>
      <c r="FCC68" s="10"/>
      <c r="FCD68" s="10"/>
      <c r="FCE68" s="10"/>
      <c r="FCF68" s="10"/>
      <c r="FCG68" s="10"/>
      <c r="FCH68" s="10"/>
      <c r="FCI68" s="10"/>
      <c r="FCJ68" s="10"/>
      <c r="FCK68" s="10"/>
      <c r="FCL68" s="10"/>
      <c r="FCM68" s="10"/>
      <c r="FCN68" s="10"/>
      <c r="FCO68" s="10"/>
      <c r="FCP68" s="10"/>
      <c r="FCQ68" s="10"/>
      <c r="FCR68" s="10"/>
      <c r="FCS68" s="10"/>
      <c r="FCT68" s="10"/>
      <c r="FCU68" s="10"/>
      <c r="FCV68" s="10"/>
      <c r="FCW68" s="10"/>
      <c r="FCX68" s="10"/>
      <c r="FCY68" s="10"/>
      <c r="FCZ68" s="10"/>
      <c r="FDA68" s="10"/>
      <c r="FDB68" s="10"/>
      <c r="FDC68" s="10"/>
      <c r="FDD68" s="10"/>
      <c r="FDE68" s="10"/>
      <c r="FDF68" s="10"/>
      <c r="FDG68" s="10"/>
      <c r="FDH68" s="10"/>
      <c r="FDI68" s="10"/>
      <c r="FDJ68" s="10"/>
      <c r="FDK68" s="10"/>
      <c r="FDL68" s="10"/>
      <c r="FDM68" s="10"/>
      <c r="FDN68" s="10"/>
      <c r="FDO68" s="10"/>
      <c r="FDP68" s="10"/>
      <c r="FDQ68" s="10"/>
      <c r="FDR68" s="10"/>
      <c r="FDS68" s="10"/>
      <c r="FDT68" s="10"/>
      <c r="FDU68" s="10"/>
      <c r="FDV68" s="10"/>
      <c r="FDW68" s="10"/>
      <c r="FDX68" s="10"/>
      <c r="FDY68" s="10"/>
      <c r="FDZ68" s="10"/>
      <c r="FEA68" s="10"/>
      <c r="FEB68" s="10"/>
      <c r="FEC68" s="10"/>
      <c r="FED68" s="10"/>
      <c r="FEE68" s="10"/>
      <c r="FEF68" s="10"/>
      <c r="FEG68" s="10"/>
      <c r="FEH68" s="10"/>
      <c r="FEI68" s="10"/>
      <c r="FEJ68" s="10"/>
      <c r="FEK68" s="10"/>
      <c r="FEL68" s="10"/>
      <c r="FEM68" s="10"/>
      <c r="FEN68" s="10"/>
      <c r="FEO68" s="10"/>
      <c r="FEP68" s="10"/>
      <c r="FEQ68" s="10"/>
      <c r="FER68" s="10"/>
      <c r="FES68" s="10"/>
      <c r="FET68" s="10"/>
      <c r="FEU68" s="10"/>
      <c r="FEV68" s="10"/>
      <c r="FEW68" s="10"/>
      <c r="FEX68" s="10"/>
      <c r="FEY68" s="10"/>
      <c r="FEZ68" s="10"/>
      <c r="FFA68" s="10"/>
      <c r="FFB68" s="10"/>
      <c r="FFC68" s="10"/>
      <c r="FFD68" s="10"/>
      <c r="FFE68" s="10"/>
      <c r="FFF68" s="10"/>
      <c r="FFG68" s="10"/>
      <c r="FFH68" s="10"/>
      <c r="FFI68" s="10"/>
      <c r="FFJ68" s="10"/>
      <c r="FFK68" s="10"/>
      <c r="FFL68" s="10"/>
      <c r="FFM68" s="10"/>
      <c r="FFN68" s="10"/>
      <c r="FFO68" s="10"/>
      <c r="FFP68" s="10"/>
      <c r="FFQ68" s="10"/>
      <c r="FFR68" s="10"/>
      <c r="FFS68" s="10"/>
      <c r="FFT68" s="10"/>
      <c r="FFU68" s="10"/>
      <c r="FFV68" s="10"/>
      <c r="FFW68" s="10"/>
      <c r="FFX68" s="10"/>
      <c r="FFY68" s="10"/>
      <c r="FFZ68" s="10"/>
      <c r="FGA68" s="10"/>
      <c r="FGB68" s="10"/>
      <c r="FGC68" s="10"/>
      <c r="FGD68" s="10"/>
      <c r="FGE68" s="10"/>
      <c r="FGF68" s="10"/>
      <c r="FGG68" s="10"/>
      <c r="FGH68" s="10"/>
      <c r="FGI68" s="10"/>
      <c r="FGJ68" s="10"/>
      <c r="FGK68" s="10"/>
      <c r="FGL68" s="10"/>
      <c r="FGM68" s="10"/>
      <c r="FGN68" s="10"/>
      <c r="FGO68" s="10"/>
      <c r="FGP68" s="10"/>
      <c r="FGQ68" s="10"/>
      <c r="FGR68" s="10"/>
      <c r="FGS68" s="10"/>
      <c r="FGT68" s="10"/>
      <c r="FGU68" s="10"/>
      <c r="FGV68" s="10"/>
      <c r="FGW68" s="10"/>
      <c r="FGX68" s="10"/>
      <c r="FGY68" s="10"/>
      <c r="FGZ68" s="10"/>
      <c r="FHA68" s="10"/>
      <c r="FHB68" s="10"/>
      <c r="FHC68" s="10"/>
      <c r="FHD68" s="10"/>
      <c r="FHE68" s="10"/>
      <c r="FHF68" s="10"/>
      <c r="FHG68" s="10"/>
      <c r="FHH68" s="10"/>
      <c r="FHI68" s="10"/>
      <c r="FHJ68" s="10"/>
      <c r="FHK68" s="10"/>
      <c r="FHL68" s="10"/>
      <c r="FHM68" s="10"/>
      <c r="FHN68" s="10"/>
      <c r="FHO68" s="10"/>
      <c r="FHP68" s="10"/>
      <c r="FHQ68" s="10"/>
      <c r="FHR68" s="10"/>
      <c r="FHS68" s="10"/>
      <c r="FHT68" s="10"/>
      <c r="FHU68" s="10"/>
      <c r="FHV68" s="10"/>
      <c r="FHW68" s="10"/>
      <c r="FHX68" s="10"/>
      <c r="FHY68" s="10"/>
      <c r="FHZ68" s="10"/>
      <c r="FIA68" s="10"/>
      <c r="FIB68" s="10"/>
      <c r="FIC68" s="10"/>
      <c r="FID68" s="10"/>
      <c r="FIE68" s="10"/>
      <c r="FIF68" s="10"/>
      <c r="FIG68" s="10"/>
      <c r="FIH68" s="10"/>
      <c r="FII68" s="10"/>
      <c r="FIJ68" s="10"/>
      <c r="FIK68" s="10"/>
      <c r="FIL68" s="10"/>
      <c r="FIM68" s="10"/>
      <c r="FIN68" s="10"/>
      <c r="FIO68" s="10"/>
      <c r="FIP68" s="10"/>
      <c r="FIQ68" s="10"/>
      <c r="FIR68" s="10"/>
      <c r="FIS68" s="10"/>
      <c r="FIT68" s="10"/>
      <c r="FIU68" s="10"/>
      <c r="FIV68" s="10"/>
      <c r="FIW68" s="10"/>
      <c r="FIX68" s="10"/>
      <c r="FIY68" s="10"/>
      <c r="FIZ68" s="10"/>
      <c r="FJA68" s="10"/>
      <c r="FJB68" s="10"/>
      <c r="FJC68" s="10"/>
      <c r="FJD68" s="10"/>
      <c r="FJE68" s="10"/>
      <c r="FJF68" s="10"/>
      <c r="FJG68" s="10"/>
      <c r="FJH68" s="10"/>
      <c r="FJI68" s="10"/>
      <c r="FJJ68" s="10"/>
      <c r="FJK68" s="10"/>
      <c r="FJL68" s="10"/>
      <c r="FJM68" s="10"/>
      <c r="FJN68" s="10"/>
      <c r="FJO68" s="10"/>
      <c r="FJP68" s="10"/>
      <c r="FJQ68" s="10"/>
      <c r="FJR68" s="10"/>
      <c r="FJS68" s="10"/>
      <c r="FJT68" s="10"/>
      <c r="FJU68" s="10"/>
      <c r="FJV68" s="10"/>
      <c r="FJW68" s="10"/>
      <c r="FJX68" s="10"/>
      <c r="FJY68" s="10"/>
      <c r="FJZ68" s="10"/>
      <c r="FKA68" s="10"/>
      <c r="FKB68" s="10"/>
      <c r="FKC68" s="10"/>
      <c r="FKD68" s="10"/>
      <c r="FKE68" s="10"/>
      <c r="FKF68" s="10"/>
      <c r="FKG68" s="10"/>
      <c r="FKH68" s="10"/>
      <c r="FKI68" s="10"/>
      <c r="FKJ68" s="10"/>
      <c r="FKK68" s="10"/>
      <c r="FKL68" s="10"/>
      <c r="FKM68" s="10"/>
      <c r="FKN68" s="10"/>
      <c r="FKO68" s="10"/>
      <c r="FKP68" s="10"/>
      <c r="FKQ68" s="10"/>
      <c r="FKR68" s="10"/>
      <c r="FKS68" s="10"/>
      <c r="FKT68" s="10"/>
      <c r="FKU68" s="10"/>
      <c r="FKV68" s="10"/>
      <c r="FKW68" s="10"/>
      <c r="FKX68" s="10"/>
      <c r="FKY68" s="10"/>
      <c r="FKZ68" s="10"/>
      <c r="FLA68" s="10"/>
      <c r="FLB68" s="10"/>
      <c r="FLC68" s="10"/>
      <c r="FLD68" s="10"/>
      <c r="FLE68" s="10"/>
      <c r="FLF68" s="10"/>
      <c r="FLG68" s="10"/>
      <c r="FLH68" s="10"/>
      <c r="FLI68" s="10"/>
      <c r="FLJ68" s="10"/>
      <c r="FLK68" s="10"/>
      <c r="FLL68" s="10"/>
      <c r="FLM68" s="10"/>
      <c r="FLN68" s="10"/>
      <c r="FLO68" s="10"/>
      <c r="FLP68" s="10"/>
      <c r="FLQ68" s="10"/>
      <c r="FLR68" s="10"/>
      <c r="FLS68" s="10"/>
      <c r="FLT68" s="10"/>
      <c r="FLU68" s="10"/>
      <c r="FLV68" s="10"/>
      <c r="FLW68" s="10"/>
      <c r="FLX68" s="10"/>
      <c r="FLY68" s="10"/>
      <c r="FLZ68" s="10"/>
      <c r="FMA68" s="10"/>
      <c r="FMB68" s="10"/>
      <c r="FMC68" s="10"/>
      <c r="FMD68" s="10"/>
      <c r="FME68" s="10"/>
      <c r="FMF68" s="10"/>
      <c r="FMG68" s="10"/>
      <c r="FMH68" s="10"/>
      <c r="FMI68" s="10"/>
      <c r="FMJ68" s="10"/>
      <c r="FMK68" s="10"/>
      <c r="FML68" s="10"/>
      <c r="FMM68" s="10"/>
      <c r="FMN68" s="10"/>
      <c r="FMO68" s="10"/>
      <c r="FMP68" s="10"/>
      <c r="FMQ68" s="10"/>
      <c r="FMR68" s="10"/>
      <c r="FMS68" s="10"/>
      <c r="FMT68" s="10"/>
      <c r="FMU68" s="10"/>
      <c r="FMV68" s="10"/>
      <c r="FMW68" s="10"/>
      <c r="FMX68" s="10"/>
      <c r="FMY68" s="10"/>
      <c r="FMZ68" s="10"/>
      <c r="FNA68" s="10"/>
      <c r="FNB68" s="10"/>
      <c r="FNC68" s="10"/>
      <c r="FND68" s="10"/>
      <c r="FNE68" s="10"/>
      <c r="FNF68" s="10"/>
      <c r="FNG68" s="10"/>
      <c r="FNH68" s="10"/>
      <c r="FNI68" s="10"/>
      <c r="FNJ68" s="10"/>
      <c r="FNK68" s="10"/>
      <c r="FNL68" s="10"/>
      <c r="FNM68" s="10"/>
      <c r="FNN68" s="10"/>
      <c r="FNO68" s="10"/>
      <c r="FNP68" s="10"/>
      <c r="FNQ68" s="10"/>
      <c r="FNR68" s="10"/>
      <c r="FNS68" s="10"/>
      <c r="FNT68" s="10"/>
      <c r="FNU68" s="10"/>
      <c r="FNV68" s="10"/>
      <c r="FNW68" s="10"/>
      <c r="FNX68" s="10"/>
      <c r="FNY68" s="10"/>
      <c r="FNZ68" s="10"/>
      <c r="FOA68" s="10"/>
      <c r="FOB68" s="10"/>
      <c r="FOC68" s="10"/>
      <c r="FOD68" s="10"/>
      <c r="FOE68" s="10"/>
      <c r="FOF68" s="10"/>
      <c r="FOG68" s="10"/>
      <c r="FOH68" s="10"/>
      <c r="FOI68" s="10"/>
      <c r="FOJ68" s="10"/>
      <c r="FOK68" s="10"/>
      <c r="FOL68" s="10"/>
      <c r="FOM68" s="10"/>
      <c r="FON68" s="10"/>
      <c r="FOO68" s="10"/>
      <c r="FOP68" s="10"/>
      <c r="FOQ68" s="10"/>
      <c r="FOR68" s="10"/>
      <c r="FOS68" s="10"/>
      <c r="FOT68" s="10"/>
      <c r="FOU68" s="10"/>
      <c r="FOV68" s="10"/>
      <c r="FOW68" s="10"/>
      <c r="FOX68" s="10"/>
      <c r="FOY68" s="10"/>
      <c r="FOZ68" s="10"/>
      <c r="FPA68" s="10"/>
      <c r="FPB68" s="10"/>
      <c r="FPC68" s="10"/>
      <c r="FPD68" s="10"/>
      <c r="FPE68" s="10"/>
      <c r="FPF68" s="10"/>
      <c r="FPG68" s="10"/>
      <c r="FPH68" s="10"/>
      <c r="FPI68" s="10"/>
      <c r="FPJ68" s="10"/>
      <c r="FPK68" s="10"/>
      <c r="FPL68" s="10"/>
      <c r="FPM68" s="10"/>
      <c r="FPN68" s="10"/>
      <c r="FPO68" s="10"/>
      <c r="FPP68" s="10"/>
      <c r="FPQ68" s="10"/>
      <c r="FPR68" s="10"/>
      <c r="FPS68" s="10"/>
      <c r="FPT68" s="10"/>
      <c r="FPU68" s="10"/>
      <c r="FPV68" s="10"/>
      <c r="FPW68" s="10"/>
      <c r="FPX68" s="10"/>
      <c r="FPY68" s="10"/>
      <c r="FPZ68" s="10"/>
      <c r="FQA68" s="10"/>
      <c r="FQB68" s="10"/>
      <c r="FQC68" s="10"/>
      <c r="FQD68" s="10"/>
      <c r="FQE68" s="10"/>
      <c r="FQF68" s="10"/>
      <c r="FQG68" s="10"/>
      <c r="FQH68" s="10"/>
      <c r="FQI68" s="10"/>
      <c r="FQJ68" s="10"/>
      <c r="FQK68" s="10"/>
      <c r="FQL68" s="10"/>
      <c r="FQM68" s="10"/>
      <c r="FQN68" s="10"/>
      <c r="FQO68" s="10"/>
      <c r="FQP68" s="10"/>
      <c r="FQQ68" s="10"/>
      <c r="FQR68" s="10"/>
      <c r="FQS68" s="10"/>
      <c r="FQT68" s="10"/>
      <c r="FQU68" s="10"/>
      <c r="FQV68" s="10"/>
      <c r="FQW68" s="10"/>
      <c r="FQX68" s="10"/>
      <c r="FQY68" s="10"/>
      <c r="FQZ68" s="10"/>
      <c r="FRA68" s="10"/>
      <c r="FRB68" s="10"/>
      <c r="FRC68" s="10"/>
      <c r="FRD68" s="10"/>
      <c r="FRE68" s="10"/>
      <c r="FRF68" s="10"/>
      <c r="FRG68" s="10"/>
      <c r="FRH68" s="10"/>
      <c r="FRI68" s="10"/>
      <c r="FRJ68" s="10"/>
      <c r="FRK68" s="10"/>
      <c r="FRL68" s="10"/>
      <c r="FRM68" s="10"/>
      <c r="FRN68" s="10"/>
      <c r="FRO68" s="10"/>
      <c r="FRP68" s="10"/>
      <c r="FRQ68" s="10"/>
      <c r="FRR68" s="10"/>
      <c r="FRS68" s="10"/>
      <c r="FRT68" s="10"/>
      <c r="FRU68" s="10"/>
      <c r="FRV68" s="10"/>
      <c r="FRW68" s="10"/>
      <c r="FRX68" s="10"/>
      <c r="FRY68" s="10"/>
      <c r="FRZ68" s="10"/>
      <c r="FSA68" s="10"/>
      <c r="FSB68" s="10"/>
      <c r="FSC68" s="10"/>
      <c r="FSD68" s="10"/>
      <c r="FSE68" s="10"/>
      <c r="FSF68" s="10"/>
      <c r="FSG68" s="10"/>
      <c r="FSH68" s="10"/>
      <c r="FSI68" s="10"/>
      <c r="FSJ68" s="10"/>
      <c r="FSK68" s="10"/>
      <c r="FSL68" s="10"/>
      <c r="FSM68" s="10"/>
      <c r="FSN68" s="10"/>
      <c r="FSO68" s="10"/>
      <c r="FSP68" s="10"/>
      <c r="FSQ68" s="10"/>
      <c r="FSR68" s="10"/>
      <c r="FSS68" s="10"/>
      <c r="FST68" s="10"/>
      <c r="FSU68" s="10"/>
      <c r="FSV68" s="10"/>
      <c r="FSW68" s="10"/>
      <c r="FSX68" s="10"/>
      <c r="FSY68" s="10"/>
      <c r="FSZ68" s="10"/>
      <c r="FTA68" s="10"/>
      <c r="FTB68" s="10"/>
      <c r="FTC68" s="10"/>
      <c r="FTD68" s="10"/>
      <c r="FTE68" s="10"/>
      <c r="FTF68" s="10"/>
      <c r="FTG68" s="10"/>
      <c r="FTH68" s="10"/>
      <c r="FTI68" s="10"/>
      <c r="FTJ68" s="10"/>
      <c r="FTK68" s="10"/>
      <c r="FTL68" s="10"/>
      <c r="FTM68" s="10"/>
      <c r="FTN68" s="10"/>
      <c r="FTO68" s="10"/>
      <c r="FTP68" s="10"/>
      <c r="FTQ68" s="10"/>
      <c r="FTR68" s="10"/>
      <c r="FTS68" s="10"/>
      <c r="FTT68" s="10"/>
      <c r="FTU68" s="10"/>
      <c r="FTV68" s="10"/>
      <c r="FTW68" s="10"/>
      <c r="FTX68" s="10"/>
      <c r="FTY68" s="10"/>
      <c r="FTZ68" s="10"/>
      <c r="FUA68" s="10"/>
      <c r="FUB68" s="10"/>
      <c r="FUC68" s="10"/>
      <c r="FUD68" s="10"/>
      <c r="FUE68" s="10"/>
      <c r="FUF68" s="10"/>
      <c r="FUG68" s="10"/>
      <c r="FUH68" s="10"/>
      <c r="FUI68" s="10"/>
      <c r="FUJ68" s="10"/>
      <c r="FUK68" s="10"/>
      <c r="FUL68" s="10"/>
      <c r="FUM68" s="10"/>
      <c r="FUN68" s="10"/>
      <c r="FUO68" s="10"/>
      <c r="FUP68" s="10"/>
      <c r="FUQ68" s="10"/>
      <c r="FUR68" s="10"/>
      <c r="FUS68" s="10"/>
      <c r="FUT68" s="10"/>
      <c r="FUU68" s="10"/>
      <c r="FUV68" s="10"/>
      <c r="FUW68" s="10"/>
      <c r="FUX68" s="10"/>
      <c r="FUY68" s="10"/>
      <c r="FUZ68" s="10"/>
      <c r="FVA68" s="10"/>
      <c r="FVB68" s="10"/>
      <c r="FVC68" s="10"/>
      <c r="FVD68" s="10"/>
      <c r="FVE68" s="10"/>
      <c r="FVF68" s="10"/>
      <c r="FVG68" s="10"/>
      <c r="FVH68" s="10"/>
      <c r="FVI68" s="10"/>
      <c r="FVJ68" s="10"/>
      <c r="FVK68" s="10"/>
      <c r="FVL68" s="10"/>
      <c r="FVM68" s="10"/>
      <c r="FVN68" s="10"/>
      <c r="FVO68" s="10"/>
      <c r="FVP68" s="10"/>
      <c r="FVQ68" s="10"/>
      <c r="FVR68" s="10"/>
      <c r="FVS68" s="10"/>
      <c r="FVT68" s="10"/>
      <c r="FVU68" s="10"/>
      <c r="FVV68" s="10"/>
      <c r="FVW68" s="10"/>
      <c r="FVX68" s="10"/>
      <c r="FVY68" s="10"/>
      <c r="FVZ68" s="10"/>
      <c r="FWA68" s="10"/>
      <c r="FWB68" s="10"/>
      <c r="FWC68" s="10"/>
      <c r="FWD68" s="10"/>
      <c r="FWE68" s="10"/>
      <c r="FWF68" s="10"/>
      <c r="FWG68" s="10"/>
      <c r="FWH68" s="10"/>
      <c r="FWI68" s="10"/>
      <c r="FWJ68" s="10"/>
      <c r="FWK68" s="10"/>
      <c r="FWL68" s="10"/>
      <c r="FWM68" s="10"/>
      <c r="FWN68" s="10"/>
      <c r="FWO68" s="10"/>
      <c r="FWP68" s="10"/>
      <c r="FWQ68" s="10"/>
      <c r="FWR68" s="10"/>
      <c r="FWS68" s="10"/>
      <c r="FWT68" s="10"/>
      <c r="FWU68" s="10"/>
      <c r="FWV68" s="10"/>
      <c r="FWW68" s="10"/>
      <c r="FWX68" s="10"/>
      <c r="FWY68" s="10"/>
      <c r="FWZ68" s="10"/>
      <c r="FXA68" s="10"/>
      <c r="FXB68" s="10"/>
      <c r="FXC68" s="10"/>
      <c r="FXD68" s="10"/>
      <c r="FXE68" s="10"/>
      <c r="FXF68" s="10"/>
      <c r="FXG68" s="10"/>
      <c r="FXH68" s="10"/>
      <c r="FXI68" s="10"/>
      <c r="FXJ68" s="10"/>
      <c r="FXK68" s="10"/>
      <c r="FXL68" s="10"/>
      <c r="FXM68" s="10"/>
      <c r="FXN68" s="10"/>
      <c r="FXO68" s="10"/>
      <c r="FXP68" s="10"/>
      <c r="FXQ68" s="10"/>
      <c r="FXR68" s="10"/>
      <c r="FXS68" s="10"/>
      <c r="FXT68" s="10"/>
      <c r="FXU68" s="10"/>
      <c r="FXV68" s="10"/>
      <c r="FXW68" s="10"/>
      <c r="FXX68" s="10"/>
      <c r="FXY68" s="10"/>
      <c r="FXZ68" s="10"/>
      <c r="FYA68" s="10"/>
      <c r="FYB68" s="10"/>
      <c r="FYC68" s="10"/>
      <c r="FYD68" s="10"/>
      <c r="FYE68" s="10"/>
      <c r="FYF68" s="10"/>
      <c r="FYG68" s="10"/>
      <c r="FYH68" s="10"/>
      <c r="FYI68" s="10"/>
      <c r="FYJ68" s="10"/>
      <c r="FYK68" s="10"/>
      <c r="FYL68" s="10"/>
      <c r="FYM68" s="10"/>
      <c r="FYN68" s="10"/>
      <c r="FYO68" s="10"/>
      <c r="FYP68" s="10"/>
      <c r="FYQ68" s="10"/>
      <c r="FYR68" s="10"/>
      <c r="FYS68" s="10"/>
      <c r="FYT68" s="10"/>
      <c r="FYU68" s="10"/>
      <c r="FYV68" s="10"/>
      <c r="FYW68" s="10"/>
      <c r="FYX68" s="10"/>
      <c r="FYY68" s="10"/>
      <c r="FYZ68" s="10"/>
      <c r="FZA68" s="10"/>
      <c r="FZB68" s="10"/>
      <c r="FZC68" s="10"/>
      <c r="FZD68" s="10"/>
      <c r="FZE68" s="10"/>
      <c r="FZF68" s="10"/>
      <c r="FZG68" s="10"/>
      <c r="FZH68" s="10"/>
      <c r="FZI68" s="10"/>
      <c r="FZJ68" s="10"/>
      <c r="FZK68" s="10"/>
      <c r="FZL68" s="10"/>
      <c r="FZM68" s="10"/>
      <c r="FZN68" s="10"/>
      <c r="FZO68" s="10"/>
      <c r="FZP68" s="10"/>
      <c r="FZQ68" s="10"/>
      <c r="FZR68" s="10"/>
      <c r="FZS68" s="10"/>
      <c r="FZT68" s="10"/>
      <c r="FZU68" s="10"/>
      <c r="FZV68" s="10"/>
      <c r="FZW68" s="10"/>
      <c r="FZX68" s="10"/>
      <c r="FZY68" s="10"/>
      <c r="FZZ68" s="10"/>
      <c r="GAA68" s="10"/>
      <c r="GAB68" s="10"/>
      <c r="GAC68" s="10"/>
      <c r="GAD68" s="10"/>
      <c r="GAE68" s="10"/>
      <c r="GAF68" s="10"/>
      <c r="GAG68" s="10"/>
      <c r="GAH68" s="10"/>
      <c r="GAI68" s="10"/>
      <c r="GAJ68" s="10"/>
      <c r="GAK68" s="10"/>
      <c r="GAL68" s="10"/>
      <c r="GAM68" s="10"/>
      <c r="GAN68" s="10"/>
      <c r="GAO68" s="10"/>
      <c r="GAP68" s="10"/>
      <c r="GAQ68" s="10"/>
      <c r="GAR68" s="10"/>
      <c r="GAS68" s="10"/>
      <c r="GAT68" s="10"/>
      <c r="GAU68" s="10"/>
      <c r="GAV68" s="10"/>
      <c r="GAW68" s="10"/>
      <c r="GAX68" s="10"/>
      <c r="GAY68" s="10"/>
      <c r="GAZ68" s="10"/>
      <c r="GBA68" s="10"/>
      <c r="GBB68" s="10"/>
      <c r="GBC68" s="10"/>
      <c r="GBD68" s="10"/>
      <c r="GBE68" s="10"/>
      <c r="GBF68" s="10"/>
      <c r="GBG68" s="10"/>
      <c r="GBH68" s="10"/>
      <c r="GBI68" s="10"/>
      <c r="GBJ68" s="10"/>
      <c r="GBK68" s="10"/>
      <c r="GBL68" s="10"/>
      <c r="GBM68" s="10"/>
      <c r="GBN68" s="10"/>
      <c r="GBO68" s="10"/>
      <c r="GBP68" s="10"/>
      <c r="GBQ68" s="10"/>
      <c r="GBR68" s="10"/>
      <c r="GBS68" s="10"/>
      <c r="GBT68" s="10"/>
      <c r="GBU68" s="10"/>
      <c r="GBV68" s="10"/>
      <c r="GBW68" s="10"/>
      <c r="GBX68" s="10"/>
      <c r="GBY68" s="10"/>
      <c r="GBZ68" s="10"/>
      <c r="GCA68" s="10"/>
      <c r="GCB68" s="10"/>
      <c r="GCC68" s="10"/>
      <c r="GCD68" s="10"/>
      <c r="GCE68" s="10"/>
      <c r="GCF68" s="10"/>
      <c r="GCG68" s="10"/>
      <c r="GCH68" s="10"/>
      <c r="GCI68" s="10"/>
      <c r="GCJ68" s="10"/>
      <c r="GCK68" s="10"/>
      <c r="GCL68" s="10"/>
      <c r="GCM68" s="10"/>
      <c r="GCN68" s="10"/>
      <c r="GCO68" s="10"/>
      <c r="GCP68" s="10"/>
      <c r="GCQ68" s="10"/>
      <c r="GCR68" s="10"/>
      <c r="GCS68" s="10"/>
      <c r="GCT68" s="10"/>
      <c r="GCU68" s="10"/>
      <c r="GCV68" s="10"/>
      <c r="GCW68" s="10"/>
      <c r="GCX68" s="10"/>
      <c r="GCY68" s="10"/>
      <c r="GCZ68" s="10"/>
      <c r="GDA68" s="10"/>
      <c r="GDB68" s="10"/>
      <c r="GDC68" s="10"/>
      <c r="GDD68" s="10"/>
      <c r="GDE68" s="10"/>
      <c r="GDF68" s="10"/>
      <c r="GDG68" s="10"/>
      <c r="GDH68" s="10"/>
      <c r="GDI68" s="10"/>
      <c r="GDJ68" s="10"/>
      <c r="GDK68" s="10"/>
      <c r="GDL68" s="10"/>
      <c r="GDM68" s="10"/>
      <c r="GDN68" s="10"/>
      <c r="GDO68" s="10"/>
      <c r="GDP68" s="10"/>
      <c r="GDQ68" s="10"/>
      <c r="GDR68" s="10"/>
      <c r="GDS68" s="10"/>
      <c r="GDT68" s="10"/>
      <c r="GDU68" s="10"/>
      <c r="GDV68" s="10"/>
      <c r="GDW68" s="10"/>
      <c r="GDX68" s="10"/>
      <c r="GDY68" s="10"/>
      <c r="GDZ68" s="10"/>
      <c r="GEA68" s="10"/>
      <c r="GEB68" s="10"/>
      <c r="GEC68" s="10"/>
      <c r="GED68" s="10"/>
      <c r="GEE68" s="10"/>
      <c r="GEF68" s="10"/>
      <c r="GEG68" s="10"/>
      <c r="GEH68" s="10"/>
      <c r="GEI68" s="10"/>
      <c r="GEJ68" s="10"/>
      <c r="GEK68" s="10"/>
      <c r="GEL68" s="10"/>
      <c r="GEM68" s="10"/>
      <c r="GEN68" s="10"/>
      <c r="GEO68" s="10"/>
      <c r="GEP68" s="10"/>
      <c r="GEQ68" s="10"/>
      <c r="GER68" s="10"/>
      <c r="GES68" s="10"/>
      <c r="GET68" s="10"/>
      <c r="GEU68" s="10"/>
      <c r="GEV68" s="10"/>
      <c r="GEW68" s="10"/>
      <c r="GEX68" s="10"/>
      <c r="GEY68" s="10"/>
      <c r="GEZ68" s="10"/>
      <c r="GFA68" s="10"/>
      <c r="GFB68" s="10"/>
      <c r="GFC68" s="10"/>
      <c r="GFD68" s="10"/>
      <c r="GFE68" s="10"/>
      <c r="GFF68" s="10"/>
      <c r="GFG68" s="10"/>
      <c r="GFH68" s="10"/>
      <c r="GFI68" s="10"/>
      <c r="GFJ68" s="10"/>
      <c r="GFK68" s="10"/>
      <c r="GFL68" s="10"/>
      <c r="GFM68" s="10"/>
      <c r="GFN68" s="10"/>
      <c r="GFO68" s="10"/>
      <c r="GFP68" s="10"/>
      <c r="GFQ68" s="10"/>
      <c r="GFR68" s="10"/>
      <c r="GFS68" s="10"/>
      <c r="GFT68" s="10"/>
      <c r="GFU68" s="10"/>
      <c r="GFV68" s="10"/>
      <c r="GFW68" s="10"/>
      <c r="GFX68" s="10"/>
      <c r="GFY68" s="10"/>
      <c r="GFZ68" s="10"/>
      <c r="GGA68" s="10"/>
      <c r="GGB68" s="10"/>
      <c r="GGC68" s="10"/>
      <c r="GGD68" s="10"/>
      <c r="GGE68" s="10"/>
      <c r="GGF68" s="10"/>
      <c r="GGG68" s="10"/>
      <c r="GGH68" s="10"/>
      <c r="GGI68" s="10"/>
      <c r="GGJ68" s="10"/>
      <c r="GGK68" s="10"/>
      <c r="GGL68" s="10"/>
      <c r="GGM68" s="10"/>
      <c r="GGN68" s="10"/>
      <c r="GGO68" s="10"/>
      <c r="GGP68" s="10"/>
      <c r="GGQ68" s="10"/>
      <c r="GGR68" s="10"/>
      <c r="GGS68" s="10"/>
      <c r="GGT68" s="10"/>
      <c r="GGU68" s="10"/>
      <c r="GGV68" s="10"/>
      <c r="GGW68" s="10"/>
      <c r="GGX68" s="10"/>
      <c r="GGY68" s="10"/>
      <c r="GGZ68" s="10"/>
      <c r="GHA68" s="10"/>
      <c r="GHB68" s="10"/>
      <c r="GHC68" s="10"/>
      <c r="GHD68" s="10"/>
      <c r="GHE68" s="10"/>
      <c r="GHF68" s="10"/>
      <c r="GHG68" s="10"/>
      <c r="GHH68" s="10"/>
      <c r="GHI68" s="10"/>
      <c r="GHJ68" s="10"/>
      <c r="GHK68" s="10"/>
      <c r="GHL68" s="10"/>
      <c r="GHM68" s="10"/>
      <c r="GHN68" s="10"/>
      <c r="GHO68" s="10"/>
      <c r="GHP68" s="10"/>
      <c r="GHQ68" s="10"/>
      <c r="GHR68" s="10"/>
      <c r="GHS68" s="10"/>
      <c r="GHT68" s="10"/>
      <c r="GHU68" s="10"/>
      <c r="GHV68" s="10"/>
      <c r="GHW68" s="10"/>
      <c r="GHX68" s="10"/>
      <c r="GHY68" s="10"/>
      <c r="GHZ68" s="10"/>
      <c r="GIA68" s="10"/>
      <c r="GIB68" s="10"/>
      <c r="GIC68" s="10"/>
      <c r="GID68" s="10"/>
      <c r="GIE68" s="10"/>
      <c r="GIF68" s="10"/>
      <c r="GIG68" s="10"/>
      <c r="GIH68" s="10"/>
      <c r="GII68" s="10"/>
      <c r="GIJ68" s="10"/>
      <c r="GIK68" s="10"/>
      <c r="GIL68" s="10"/>
      <c r="GIM68" s="10"/>
      <c r="GIN68" s="10"/>
      <c r="GIO68" s="10"/>
      <c r="GIP68" s="10"/>
      <c r="GIQ68" s="10"/>
      <c r="GIR68" s="10"/>
      <c r="GIS68" s="10"/>
      <c r="GIT68" s="10"/>
      <c r="GIU68" s="10"/>
      <c r="GIV68" s="10"/>
      <c r="GIW68" s="10"/>
      <c r="GIX68" s="10"/>
      <c r="GIY68" s="10"/>
      <c r="GIZ68" s="10"/>
      <c r="GJA68" s="10"/>
      <c r="GJB68" s="10"/>
      <c r="GJC68" s="10"/>
      <c r="GJD68" s="10"/>
      <c r="GJE68" s="10"/>
      <c r="GJF68" s="10"/>
      <c r="GJG68" s="10"/>
      <c r="GJH68" s="10"/>
      <c r="GJI68" s="10"/>
      <c r="GJJ68" s="10"/>
      <c r="GJK68" s="10"/>
      <c r="GJL68" s="10"/>
      <c r="GJM68" s="10"/>
      <c r="GJN68" s="10"/>
      <c r="GJO68" s="10"/>
      <c r="GJP68" s="10"/>
      <c r="GJQ68" s="10"/>
      <c r="GJR68" s="10"/>
      <c r="GJS68" s="10"/>
      <c r="GJT68" s="10"/>
      <c r="GJU68" s="10"/>
      <c r="GJV68" s="10"/>
      <c r="GJW68" s="10"/>
      <c r="GJX68" s="10"/>
      <c r="GJY68" s="10"/>
      <c r="GJZ68" s="10"/>
      <c r="GKA68" s="10"/>
      <c r="GKB68" s="10"/>
      <c r="GKC68" s="10"/>
      <c r="GKD68" s="10"/>
      <c r="GKE68" s="10"/>
      <c r="GKF68" s="10"/>
      <c r="GKG68" s="10"/>
      <c r="GKH68" s="10"/>
      <c r="GKI68" s="10"/>
      <c r="GKJ68" s="10"/>
      <c r="GKK68" s="10"/>
      <c r="GKL68" s="10"/>
      <c r="GKM68" s="10"/>
      <c r="GKN68" s="10"/>
      <c r="GKO68" s="10"/>
      <c r="GKP68" s="10"/>
      <c r="GKQ68" s="10"/>
      <c r="GKR68" s="10"/>
      <c r="GKS68" s="10"/>
      <c r="GKT68" s="10"/>
      <c r="GKU68" s="10"/>
      <c r="GKV68" s="10"/>
      <c r="GKW68" s="10"/>
      <c r="GKX68" s="10"/>
      <c r="GKY68" s="10"/>
      <c r="GKZ68" s="10"/>
      <c r="GLA68" s="10"/>
      <c r="GLB68" s="10"/>
      <c r="GLC68" s="10"/>
      <c r="GLD68" s="10"/>
      <c r="GLE68" s="10"/>
      <c r="GLF68" s="10"/>
      <c r="GLG68" s="10"/>
      <c r="GLH68" s="10"/>
      <c r="GLI68" s="10"/>
      <c r="GLJ68" s="10"/>
      <c r="GLK68" s="10"/>
      <c r="GLL68" s="10"/>
      <c r="GLM68" s="10"/>
      <c r="GLN68" s="10"/>
      <c r="GLO68" s="10"/>
      <c r="GLP68" s="10"/>
      <c r="GLQ68" s="10"/>
      <c r="GLR68" s="10"/>
      <c r="GLS68" s="10"/>
      <c r="GLT68" s="10"/>
      <c r="GLU68" s="10"/>
      <c r="GLV68" s="10"/>
      <c r="GLW68" s="10"/>
      <c r="GLX68" s="10"/>
      <c r="GLY68" s="10"/>
      <c r="GLZ68" s="10"/>
      <c r="GMA68" s="10"/>
      <c r="GMB68" s="10"/>
      <c r="GMC68" s="10"/>
      <c r="GMD68" s="10"/>
      <c r="GME68" s="10"/>
      <c r="GMF68" s="10"/>
      <c r="GMG68" s="10"/>
      <c r="GMH68" s="10"/>
      <c r="GMI68" s="10"/>
      <c r="GMJ68" s="10"/>
      <c r="GMK68" s="10"/>
      <c r="GML68" s="10"/>
      <c r="GMM68" s="10"/>
      <c r="GMN68" s="10"/>
      <c r="GMO68" s="10"/>
      <c r="GMP68" s="10"/>
      <c r="GMQ68" s="10"/>
      <c r="GMR68" s="10"/>
      <c r="GMS68" s="10"/>
      <c r="GMT68" s="10"/>
      <c r="GMU68" s="10"/>
      <c r="GMV68" s="10"/>
      <c r="GMW68" s="10"/>
      <c r="GMX68" s="10"/>
      <c r="GMY68" s="10"/>
      <c r="GMZ68" s="10"/>
      <c r="GNA68" s="10"/>
      <c r="GNB68" s="10"/>
      <c r="GNC68" s="10"/>
      <c r="GND68" s="10"/>
      <c r="GNE68" s="10"/>
      <c r="GNF68" s="10"/>
      <c r="GNG68" s="10"/>
      <c r="GNH68" s="10"/>
      <c r="GNI68" s="10"/>
      <c r="GNJ68" s="10"/>
      <c r="GNK68" s="10"/>
      <c r="GNL68" s="10"/>
      <c r="GNM68" s="10"/>
      <c r="GNN68" s="10"/>
      <c r="GNO68" s="10"/>
      <c r="GNP68" s="10"/>
      <c r="GNQ68" s="10"/>
      <c r="GNR68" s="10"/>
      <c r="GNS68" s="10"/>
      <c r="GNT68" s="10"/>
      <c r="GNU68" s="10"/>
      <c r="GNV68" s="10"/>
      <c r="GNW68" s="10"/>
      <c r="GNX68" s="10"/>
      <c r="GNY68" s="10"/>
      <c r="GNZ68" s="10"/>
      <c r="GOA68" s="10"/>
      <c r="GOB68" s="10"/>
      <c r="GOC68" s="10"/>
      <c r="GOD68" s="10"/>
      <c r="GOE68" s="10"/>
      <c r="GOF68" s="10"/>
      <c r="GOG68" s="10"/>
      <c r="GOH68" s="10"/>
      <c r="GOI68" s="10"/>
      <c r="GOJ68" s="10"/>
      <c r="GOK68" s="10"/>
      <c r="GOL68" s="10"/>
      <c r="GOM68" s="10"/>
      <c r="GON68" s="10"/>
      <c r="GOO68" s="10"/>
      <c r="GOP68" s="10"/>
      <c r="GOQ68" s="10"/>
      <c r="GOR68" s="10"/>
      <c r="GOS68" s="10"/>
      <c r="GOT68" s="10"/>
      <c r="GOU68" s="10"/>
      <c r="GOV68" s="10"/>
      <c r="GOW68" s="10"/>
      <c r="GOX68" s="10"/>
      <c r="GOY68" s="10"/>
      <c r="GOZ68" s="10"/>
      <c r="GPA68" s="10"/>
      <c r="GPB68" s="10"/>
      <c r="GPC68" s="10"/>
      <c r="GPD68" s="10"/>
      <c r="GPE68" s="10"/>
      <c r="GPF68" s="10"/>
      <c r="GPG68" s="10"/>
      <c r="GPH68" s="10"/>
      <c r="GPI68" s="10"/>
      <c r="GPJ68" s="10"/>
      <c r="GPK68" s="10"/>
      <c r="GPL68" s="10"/>
      <c r="GPM68" s="10"/>
      <c r="GPN68" s="10"/>
      <c r="GPO68" s="10"/>
      <c r="GPP68" s="10"/>
      <c r="GPQ68" s="10"/>
      <c r="GPR68" s="10"/>
      <c r="GPS68" s="10"/>
      <c r="GPT68" s="10"/>
      <c r="GPU68" s="10"/>
      <c r="GPV68" s="10"/>
      <c r="GPW68" s="10"/>
      <c r="GPX68" s="10"/>
      <c r="GPY68" s="10"/>
      <c r="GPZ68" s="10"/>
      <c r="GQA68" s="10"/>
      <c r="GQB68" s="10"/>
      <c r="GQC68" s="10"/>
      <c r="GQD68" s="10"/>
      <c r="GQE68" s="10"/>
      <c r="GQF68" s="10"/>
      <c r="GQG68" s="10"/>
      <c r="GQH68" s="10"/>
      <c r="GQI68" s="10"/>
      <c r="GQJ68" s="10"/>
      <c r="GQK68" s="10"/>
      <c r="GQL68" s="10"/>
      <c r="GQM68" s="10"/>
      <c r="GQN68" s="10"/>
      <c r="GQO68" s="10"/>
      <c r="GQP68" s="10"/>
      <c r="GQQ68" s="10"/>
      <c r="GQR68" s="10"/>
      <c r="GQS68" s="10"/>
      <c r="GQT68" s="10"/>
      <c r="GQU68" s="10"/>
      <c r="GQV68" s="10"/>
      <c r="GQW68" s="10"/>
      <c r="GQX68" s="10"/>
      <c r="GQY68" s="10"/>
      <c r="GQZ68" s="10"/>
      <c r="GRA68" s="10"/>
      <c r="GRB68" s="10"/>
      <c r="GRC68" s="10"/>
      <c r="GRD68" s="10"/>
      <c r="GRE68" s="10"/>
      <c r="GRF68" s="10"/>
      <c r="GRG68" s="10"/>
      <c r="GRH68" s="10"/>
      <c r="GRI68" s="10"/>
      <c r="GRJ68" s="10"/>
      <c r="GRK68" s="10"/>
      <c r="GRL68" s="10"/>
      <c r="GRM68" s="10"/>
      <c r="GRN68" s="10"/>
      <c r="GRO68" s="10"/>
      <c r="GRP68" s="10"/>
      <c r="GRQ68" s="10"/>
      <c r="GRR68" s="10"/>
      <c r="GRS68" s="10"/>
      <c r="GRT68" s="10"/>
      <c r="GRU68" s="10"/>
      <c r="GRV68" s="10"/>
      <c r="GRW68" s="10"/>
      <c r="GRX68" s="10"/>
      <c r="GRY68" s="10"/>
      <c r="GRZ68" s="10"/>
      <c r="GSA68" s="10"/>
      <c r="GSB68" s="10"/>
      <c r="GSC68" s="10"/>
      <c r="GSD68" s="10"/>
      <c r="GSE68" s="10"/>
      <c r="GSF68" s="10"/>
      <c r="GSG68" s="10"/>
      <c r="GSH68" s="10"/>
      <c r="GSI68" s="10"/>
      <c r="GSJ68" s="10"/>
      <c r="GSK68" s="10"/>
      <c r="GSL68" s="10"/>
      <c r="GSM68" s="10"/>
      <c r="GSN68" s="10"/>
      <c r="GSO68" s="10"/>
      <c r="GSP68" s="10"/>
      <c r="GSQ68" s="10"/>
      <c r="GSR68" s="10"/>
      <c r="GSS68" s="10"/>
      <c r="GST68" s="10"/>
      <c r="GSU68" s="10"/>
      <c r="GSV68" s="10"/>
      <c r="GSW68" s="10"/>
      <c r="GSX68" s="10"/>
      <c r="GSY68" s="10"/>
      <c r="GSZ68" s="10"/>
      <c r="GTA68" s="10"/>
      <c r="GTB68" s="10"/>
      <c r="GTC68" s="10"/>
      <c r="GTD68" s="10"/>
      <c r="GTE68" s="10"/>
      <c r="GTF68" s="10"/>
      <c r="GTG68" s="10"/>
      <c r="GTH68" s="10"/>
      <c r="GTI68" s="10"/>
      <c r="GTJ68" s="10"/>
      <c r="GTK68" s="10"/>
      <c r="GTL68" s="10"/>
      <c r="GTM68" s="10"/>
      <c r="GTN68" s="10"/>
      <c r="GTO68" s="10"/>
      <c r="GTP68" s="10"/>
      <c r="GTQ68" s="10"/>
      <c r="GTR68" s="10"/>
      <c r="GTS68" s="10"/>
      <c r="GTT68" s="10"/>
      <c r="GTU68" s="10"/>
      <c r="GTV68" s="10"/>
      <c r="GTW68" s="10"/>
      <c r="GTX68" s="10"/>
      <c r="GTY68" s="10"/>
      <c r="GTZ68" s="10"/>
      <c r="GUA68" s="10"/>
      <c r="GUB68" s="10"/>
      <c r="GUC68" s="10"/>
      <c r="GUD68" s="10"/>
      <c r="GUE68" s="10"/>
      <c r="GUF68" s="10"/>
      <c r="GUG68" s="10"/>
      <c r="GUH68" s="10"/>
      <c r="GUI68" s="10"/>
      <c r="GUJ68" s="10"/>
      <c r="GUK68" s="10"/>
      <c r="GUL68" s="10"/>
      <c r="GUM68" s="10"/>
      <c r="GUN68" s="10"/>
      <c r="GUO68" s="10"/>
      <c r="GUP68" s="10"/>
      <c r="GUQ68" s="10"/>
      <c r="GUR68" s="10"/>
      <c r="GUS68" s="10"/>
      <c r="GUT68" s="10"/>
      <c r="GUU68" s="10"/>
      <c r="GUV68" s="10"/>
      <c r="GUW68" s="10"/>
      <c r="GUX68" s="10"/>
      <c r="GUY68" s="10"/>
      <c r="GUZ68" s="10"/>
      <c r="GVA68" s="10"/>
      <c r="GVB68" s="10"/>
      <c r="GVC68" s="10"/>
      <c r="GVD68" s="10"/>
      <c r="GVE68" s="10"/>
      <c r="GVF68" s="10"/>
      <c r="GVG68" s="10"/>
      <c r="GVH68" s="10"/>
      <c r="GVI68" s="10"/>
      <c r="GVJ68" s="10"/>
      <c r="GVK68" s="10"/>
      <c r="GVL68" s="10"/>
      <c r="GVM68" s="10"/>
      <c r="GVN68" s="10"/>
      <c r="GVO68" s="10"/>
      <c r="GVP68" s="10"/>
      <c r="GVQ68" s="10"/>
      <c r="GVR68" s="10"/>
      <c r="GVS68" s="10"/>
      <c r="GVT68" s="10"/>
      <c r="GVU68" s="10"/>
      <c r="GVV68" s="10"/>
      <c r="GVW68" s="10"/>
      <c r="GVX68" s="10"/>
      <c r="GVY68" s="10"/>
      <c r="GVZ68" s="10"/>
      <c r="GWA68" s="10"/>
      <c r="GWB68" s="10"/>
      <c r="GWC68" s="10"/>
      <c r="GWD68" s="10"/>
      <c r="GWE68" s="10"/>
      <c r="GWF68" s="10"/>
      <c r="GWG68" s="10"/>
      <c r="GWH68" s="10"/>
      <c r="GWI68" s="10"/>
      <c r="GWJ68" s="10"/>
      <c r="GWK68" s="10"/>
      <c r="GWL68" s="10"/>
      <c r="GWM68" s="10"/>
      <c r="GWN68" s="10"/>
      <c r="GWO68" s="10"/>
      <c r="GWP68" s="10"/>
      <c r="GWQ68" s="10"/>
      <c r="GWR68" s="10"/>
      <c r="GWS68" s="10"/>
      <c r="GWT68" s="10"/>
      <c r="GWU68" s="10"/>
      <c r="GWV68" s="10"/>
      <c r="GWW68" s="10"/>
      <c r="GWX68" s="10"/>
      <c r="GWY68" s="10"/>
      <c r="GWZ68" s="10"/>
      <c r="GXA68" s="10"/>
      <c r="GXB68" s="10"/>
      <c r="GXC68" s="10"/>
      <c r="GXD68" s="10"/>
      <c r="GXE68" s="10"/>
      <c r="GXF68" s="10"/>
      <c r="GXG68" s="10"/>
      <c r="GXH68" s="10"/>
      <c r="GXI68" s="10"/>
      <c r="GXJ68" s="10"/>
      <c r="GXK68" s="10"/>
      <c r="GXL68" s="10"/>
      <c r="GXM68" s="10"/>
      <c r="GXN68" s="10"/>
      <c r="GXO68" s="10"/>
      <c r="GXP68" s="10"/>
      <c r="GXQ68" s="10"/>
      <c r="GXR68" s="10"/>
      <c r="GXS68" s="10"/>
      <c r="GXT68" s="10"/>
      <c r="GXU68" s="10"/>
      <c r="GXV68" s="10"/>
      <c r="GXW68" s="10"/>
      <c r="GXX68" s="10"/>
      <c r="GXY68" s="10"/>
      <c r="GXZ68" s="10"/>
      <c r="GYA68" s="10"/>
      <c r="GYB68" s="10"/>
      <c r="GYC68" s="10"/>
      <c r="GYD68" s="10"/>
      <c r="GYE68" s="10"/>
      <c r="GYF68" s="10"/>
      <c r="GYG68" s="10"/>
      <c r="GYH68" s="10"/>
      <c r="GYI68" s="10"/>
      <c r="GYJ68" s="10"/>
      <c r="GYK68" s="10"/>
      <c r="GYL68" s="10"/>
      <c r="GYM68" s="10"/>
      <c r="GYN68" s="10"/>
      <c r="GYO68" s="10"/>
      <c r="GYP68" s="10"/>
      <c r="GYQ68" s="10"/>
      <c r="GYR68" s="10"/>
      <c r="GYS68" s="10"/>
      <c r="GYT68" s="10"/>
      <c r="GYU68" s="10"/>
      <c r="GYV68" s="10"/>
      <c r="GYW68" s="10"/>
      <c r="GYX68" s="10"/>
      <c r="GYY68" s="10"/>
      <c r="GYZ68" s="10"/>
      <c r="GZA68" s="10"/>
      <c r="GZB68" s="10"/>
      <c r="GZC68" s="10"/>
      <c r="GZD68" s="10"/>
      <c r="GZE68" s="10"/>
      <c r="GZF68" s="10"/>
      <c r="GZG68" s="10"/>
      <c r="GZH68" s="10"/>
      <c r="GZI68" s="10"/>
      <c r="GZJ68" s="10"/>
      <c r="GZK68" s="10"/>
      <c r="GZL68" s="10"/>
      <c r="GZM68" s="10"/>
      <c r="GZN68" s="10"/>
      <c r="GZO68" s="10"/>
      <c r="GZP68" s="10"/>
      <c r="GZQ68" s="10"/>
      <c r="GZR68" s="10"/>
      <c r="GZS68" s="10"/>
      <c r="GZT68" s="10"/>
      <c r="GZU68" s="10"/>
      <c r="GZV68" s="10"/>
      <c r="GZW68" s="10"/>
      <c r="GZX68" s="10"/>
      <c r="GZY68" s="10"/>
      <c r="GZZ68" s="10"/>
      <c r="HAA68" s="10"/>
      <c r="HAB68" s="10"/>
      <c r="HAC68" s="10"/>
      <c r="HAD68" s="10"/>
      <c r="HAE68" s="10"/>
      <c r="HAF68" s="10"/>
      <c r="HAG68" s="10"/>
      <c r="HAH68" s="10"/>
      <c r="HAI68" s="10"/>
      <c r="HAJ68" s="10"/>
      <c r="HAK68" s="10"/>
      <c r="HAL68" s="10"/>
      <c r="HAM68" s="10"/>
      <c r="HAN68" s="10"/>
      <c r="HAO68" s="10"/>
      <c r="HAP68" s="10"/>
      <c r="HAQ68" s="10"/>
      <c r="HAR68" s="10"/>
      <c r="HAS68" s="10"/>
      <c r="HAT68" s="10"/>
      <c r="HAU68" s="10"/>
      <c r="HAV68" s="10"/>
      <c r="HAW68" s="10"/>
      <c r="HAX68" s="10"/>
      <c r="HAY68" s="10"/>
      <c r="HAZ68" s="10"/>
      <c r="HBA68" s="10"/>
      <c r="HBB68" s="10"/>
      <c r="HBC68" s="10"/>
      <c r="HBD68" s="10"/>
      <c r="HBE68" s="10"/>
      <c r="HBF68" s="10"/>
      <c r="HBG68" s="10"/>
      <c r="HBH68" s="10"/>
      <c r="HBI68" s="10"/>
      <c r="HBJ68" s="10"/>
      <c r="HBK68" s="10"/>
      <c r="HBL68" s="10"/>
      <c r="HBM68" s="10"/>
      <c r="HBN68" s="10"/>
      <c r="HBO68" s="10"/>
      <c r="HBP68" s="10"/>
      <c r="HBQ68" s="10"/>
      <c r="HBR68" s="10"/>
      <c r="HBS68" s="10"/>
      <c r="HBT68" s="10"/>
      <c r="HBU68" s="10"/>
      <c r="HBV68" s="10"/>
      <c r="HBW68" s="10"/>
      <c r="HBX68" s="10"/>
      <c r="HBY68" s="10"/>
      <c r="HBZ68" s="10"/>
      <c r="HCA68" s="10"/>
      <c r="HCB68" s="10"/>
      <c r="HCC68" s="10"/>
      <c r="HCD68" s="10"/>
      <c r="HCE68" s="10"/>
      <c r="HCF68" s="10"/>
      <c r="HCG68" s="10"/>
      <c r="HCH68" s="10"/>
      <c r="HCI68" s="10"/>
      <c r="HCJ68" s="10"/>
      <c r="HCK68" s="10"/>
      <c r="HCL68" s="10"/>
      <c r="HCM68" s="10"/>
      <c r="HCN68" s="10"/>
      <c r="HCO68" s="10"/>
      <c r="HCP68" s="10"/>
      <c r="HCQ68" s="10"/>
      <c r="HCR68" s="10"/>
      <c r="HCS68" s="10"/>
      <c r="HCT68" s="10"/>
      <c r="HCU68" s="10"/>
      <c r="HCV68" s="10"/>
      <c r="HCW68" s="10"/>
      <c r="HCX68" s="10"/>
      <c r="HCY68" s="10"/>
      <c r="HCZ68" s="10"/>
      <c r="HDA68" s="10"/>
      <c r="HDB68" s="10"/>
      <c r="HDC68" s="10"/>
      <c r="HDD68" s="10"/>
      <c r="HDE68" s="10"/>
      <c r="HDF68" s="10"/>
      <c r="HDG68" s="10"/>
      <c r="HDH68" s="10"/>
      <c r="HDI68" s="10"/>
      <c r="HDJ68" s="10"/>
      <c r="HDK68" s="10"/>
      <c r="HDL68" s="10"/>
      <c r="HDM68" s="10"/>
      <c r="HDN68" s="10"/>
      <c r="HDO68" s="10"/>
      <c r="HDP68" s="10"/>
      <c r="HDQ68" s="10"/>
      <c r="HDR68" s="10"/>
      <c r="HDS68" s="10"/>
      <c r="HDT68" s="10"/>
      <c r="HDU68" s="10"/>
      <c r="HDV68" s="10"/>
      <c r="HDW68" s="10"/>
      <c r="HDX68" s="10"/>
      <c r="HDY68" s="10"/>
      <c r="HDZ68" s="10"/>
      <c r="HEA68" s="10"/>
      <c r="HEB68" s="10"/>
      <c r="HEC68" s="10"/>
      <c r="HED68" s="10"/>
      <c r="HEE68" s="10"/>
      <c r="HEF68" s="10"/>
      <c r="HEG68" s="10"/>
      <c r="HEH68" s="10"/>
      <c r="HEI68" s="10"/>
      <c r="HEJ68" s="10"/>
      <c r="HEK68" s="10"/>
      <c r="HEL68" s="10"/>
      <c r="HEM68" s="10"/>
      <c r="HEN68" s="10"/>
      <c r="HEO68" s="10"/>
      <c r="HEP68" s="10"/>
      <c r="HEQ68" s="10"/>
      <c r="HER68" s="10"/>
      <c r="HES68" s="10"/>
      <c r="HET68" s="10"/>
      <c r="HEU68" s="10"/>
      <c r="HEV68" s="10"/>
      <c r="HEW68" s="10"/>
      <c r="HEX68" s="10"/>
      <c r="HEY68" s="10"/>
      <c r="HEZ68" s="10"/>
      <c r="HFA68" s="10"/>
      <c r="HFB68" s="10"/>
      <c r="HFC68" s="10"/>
      <c r="HFD68" s="10"/>
      <c r="HFE68" s="10"/>
      <c r="HFF68" s="10"/>
      <c r="HFG68" s="10"/>
      <c r="HFH68" s="10"/>
      <c r="HFI68" s="10"/>
      <c r="HFJ68" s="10"/>
      <c r="HFK68" s="10"/>
      <c r="HFL68" s="10"/>
      <c r="HFM68" s="10"/>
      <c r="HFN68" s="10"/>
      <c r="HFO68" s="10"/>
      <c r="HFP68" s="10"/>
      <c r="HFQ68" s="10"/>
      <c r="HFR68" s="10"/>
      <c r="HFS68" s="10"/>
      <c r="HFT68" s="10"/>
      <c r="HFU68" s="10"/>
      <c r="HFV68" s="10"/>
      <c r="HFW68" s="10"/>
      <c r="HFX68" s="10"/>
      <c r="HFY68" s="10"/>
      <c r="HFZ68" s="10"/>
      <c r="HGA68" s="10"/>
      <c r="HGB68" s="10"/>
      <c r="HGC68" s="10"/>
      <c r="HGD68" s="10"/>
      <c r="HGE68" s="10"/>
      <c r="HGF68" s="10"/>
      <c r="HGG68" s="10"/>
      <c r="HGH68" s="10"/>
      <c r="HGI68" s="10"/>
      <c r="HGJ68" s="10"/>
      <c r="HGK68" s="10"/>
      <c r="HGL68" s="10"/>
      <c r="HGM68" s="10"/>
      <c r="HGN68" s="10"/>
      <c r="HGO68" s="10"/>
      <c r="HGP68" s="10"/>
      <c r="HGQ68" s="10"/>
      <c r="HGR68" s="10"/>
      <c r="HGS68" s="10"/>
      <c r="HGT68" s="10"/>
      <c r="HGU68" s="10"/>
      <c r="HGV68" s="10"/>
      <c r="HGW68" s="10"/>
      <c r="HGX68" s="10"/>
      <c r="HGY68" s="10"/>
      <c r="HGZ68" s="10"/>
      <c r="HHA68" s="10"/>
      <c r="HHB68" s="10"/>
      <c r="HHC68" s="10"/>
      <c r="HHD68" s="10"/>
      <c r="HHE68" s="10"/>
      <c r="HHF68" s="10"/>
      <c r="HHG68" s="10"/>
      <c r="HHH68" s="10"/>
      <c r="HHI68" s="10"/>
      <c r="HHJ68" s="10"/>
      <c r="HHK68" s="10"/>
      <c r="HHL68" s="10"/>
      <c r="HHM68" s="10"/>
      <c r="HHN68" s="10"/>
      <c r="HHO68" s="10"/>
      <c r="HHP68" s="10"/>
      <c r="HHQ68" s="10"/>
      <c r="HHR68" s="10"/>
      <c r="HHS68" s="10"/>
      <c r="HHT68" s="10"/>
      <c r="HHU68" s="10"/>
      <c r="HHV68" s="10"/>
      <c r="HHW68" s="10"/>
      <c r="HHX68" s="10"/>
      <c r="HHY68" s="10"/>
      <c r="HHZ68" s="10"/>
      <c r="HIA68" s="10"/>
      <c r="HIB68" s="10"/>
      <c r="HIC68" s="10"/>
      <c r="HID68" s="10"/>
      <c r="HIE68" s="10"/>
      <c r="HIF68" s="10"/>
      <c r="HIG68" s="10"/>
      <c r="HIH68" s="10"/>
      <c r="HII68" s="10"/>
      <c r="HIJ68" s="10"/>
      <c r="HIK68" s="10"/>
      <c r="HIL68" s="10"/>
      <c r="HIM68" s="10"/>
      <c r="HIN68" s="10"/>
      <c r="HIO68" s="10"/>
      <c r="HIP68" s="10"/>
      <c r="HIQ68" s="10"/>
      <c r="HIR68" s="10"/>
      <c r="HIS68" s="10"/>
      <c r="HIT68" s="10"/>
      <c r="HIU68" s="10"/>
      <c r="HIV68" s="10"/>
      <c r="HIW68" s="10"/>
      <c r="HIX68" s="10"/>
      <c r="HIY68" s="10"/>
      <c r="HIZ68" s="10"/>
      <c r="HJA68" s="10"/>
      <c r="HJB68" s="10"/>
      <c r="HJC68" s="10"/>
      <c r="HJD68" s="10"/>
      <c r="HJE68" s="10"/>
      <c r="HJF68" s="10"/>
      <c r="HJG68" s="10"/>
      <c r="HJH68" s="10"/>
      <c r="HJI68" s="10"/>
      <c r="HJJ68" s="10"/>
      <c r="HJK68" s="10"/>
      <c r="HJL68" s="10"/>
      <c r="HJM68" s="10"/>
      <c r="HJN68" s="10"/>
      <c r="HJO68" s="10"/>
      <c r="HJP68" s="10"/>
      <c r="HJQ68" s="10"/>
      <c r="HJR68" s="10"/>
      <c r="HJS68" s="10"/>
      <c r="HJT68" s="10"/>
      <c r="HJU68" s="10"/>
      <c r="HJV68" s="10"/>
      <c r="HJW68" s="10"/>
      <c r="HJX68" s="10"/>
      <c r="HJY68" s="10"/>
      <c r="HJZ68" s="10"/>
      <c r="HKA68" s="10"/>
      <c r="HKB68" s="10"/>
      <c r="HKC68" s="10"/>
      <c r="HKD68" s="10"/>
      <c r="HKE68" s="10"/>
      <c r="HKF68" s="10"/>
      <c r="HKG68" s="10"/>
      <c r="HKH68" s="10"/>
      <c r="HKI68" s="10"/>
      <c r="HKJ68" s="10"/>
      <c r="HKK68" s="10"/>
      <c r="HKL68" s="10"/>
      <c r="HKM68" s="10"/>
      <c r="HKN68" s="10"/>
      <c r="HKO68" s="10"/>
      <c r="HKP68" s="10"/>
      <c r="HKQ68" s="10"/>
      <c r="HKR68" s="10"/>
      <c r="HKS68" s="10"/>
      <c r="HKT68" s="10"/>
      <c r="HKU68" s="10"/>
      <c r="HKV68" s="10"/>
      <c r="HKW68" s="10"/>
      <c r="HKX68" s="10"/>
      <c r="HKY68" s="10"/>
      <c r="HKZ68" s="10"/>
      <c r="HLA68" s="10"/>
      <c r="HLB68" s="10"/>
      <c r="HLC68" s="10"/>
      <c r="HLD68" s="10"/>
      <c r="HLE68" s="10"/>
      <c r="HLF68" s="10"/>
      <c r="HLG68" s="10"/>
      <c r="HLH68" s="10"/>
      <c r="HLI68" s="10"/>
      <c r="HLJ68" s="10"/>
      <c r="HLK68" s="10"/>
      <c r="HLL68" s="10"/>
      <c r="HLM68" s="10"/>
      <c r="HLN68" s="10"/>
      <c r="HLO68" s="10"/>
      <c r="HLP68" s="10"/>
      <c r="HLQ68" s="10"/>
      <c r="HLR68" s="10"/>
      <c r="HLS68" s="10"/>
      <c r="HLT68" s="10"/>
      <c r="HLU68" s="10"/>
      <c r="HLV68" s="10"/>
      <c r="HLW68" s="10"/>
      <c r="HLX68" s="10"/>
      <c r="HLY68" s="10"/>
      <c r="HLZ68" s="10"/>
      <c r="HMA68" s="10"/>
      <c r="HMB68" s="10"/>
      <c r="HMC68" s="10"/>
      <c r="HMD68" s="10"/>
      <c r="HME68" s="10"/>
      <c r="HMF68" s="10"/>
      <c r="HMG68" s="10"/>
      <c r="HMH68" s="10"/>
      <c r="HMI68" s="10"/>
      <c r="HMJ68" s="10"/>
      <c r="HMK68" s="10"/>
      <c r="HML68" s="10"/>
      <c r="HMM68" s="10"/>
      <c r="HMN68" s="10"/>
      <c r="HMO68" s="10"/>
      <c r="HMP68" s="10"/>
      <c r="HMQ68" s="10"/>
      <c r="HMR68" s="10"/>
      <c r="HMS68" s="10"/>
      <c r="HMT68" s="10"/>
      <c r="HMU68" s="10"/>
      <c r="HMV68" s="10"/>
      <c r="HMW68" s="10"/>
      <c r="HMX68" s="10"/>
      <c r="HMY68" s="10"/>
      <c r="HMZ68" s="10"/>
      <c r="HNA68" s="10"/>
      <c r="HNB68" s="10"/>
      <c r="HNC68" s="10"/>
      <c r="HND68" s="10"/>
      <c r="HNE68" s="10"/>
      <c r="HNF68" s="10"/>
      <c r="HNG68" s="10"/>
      <c r="HNH68" s="10"/>
      <c r="HNI68" s="10"/>
      <c r="HNJ68" s="10"/>
      <c r="HNK68" s="10"/>
      <c r="HNL68" s="10"/>
      <c r="HNM68" s="10"/>
      <c r="HNN68" s="10"/>
      <c r="HNO68" s="10"/>
      <c r="HNP68" s="10"/>
      <c r="HNQ68" s="10"/>
      <c r="HNR68" s="10"/>
      <c r="HNS68" s="10"/>
      <c r="HNT68" s="10"/>
      <c r="HNU68" s="10"/>
      <c r="HNV68" s="10"/>
      <c r="HNW68" s="10"/>
      <c r="HNX68" s="10"/>
      <c r="HNY68" s="10"/>
      <c r="HNZ68" s="10"/>
      <c r="HOA68" s="10"/>
      <c r="HOB68" s="10"/>
      <c r="HOC68" s="10"/>
      <c r="HOD68" s="10"/>
      <c r="HOE68" s="10"/>
      <c r="HOF68" s="10"/>
      <c r="HOG68" s="10"/>
      <c r="HOH68" s="10"/>
      <c r="HOI68" s="10"/>
      <c r="HOJ68" s="10"/>
      <c r="HOK68" s="10"/>
      <c r="HOL68" s="10"/>
      <c r="HOM68" s="10"/>
      <c r="HON68" s="10"/>
      <c r="HOO68" s="10"/>
      <c r="HOP68" s="10"/>
      <c r="HOQ68" s="10"/>
      <c r="HOR68" s="10"/>
      <c r="HOS68" s="10"/>
      <c r="HOT68" s="10"/>
      <c r="HOU68" s="10"/>
      <c r="HOV68" s="10"/>
      <c r="HOW68" s="10"/>
      <c r="HOX68" s="10"/>
      <c r="HOY68" s="10"/>
      <c r="HOZ68" s="10"/>
      <c r="HPA68" s="10"/>
      <c r="HPB68" s="10"/>
      <c r="HPC68" s="10"/>
      <c r="HPD68" s="10"/>
      <c r="HPE68" s="10"/>
      <c r="HPF68" s="10"/>
      <c r="HPG68" s="10"/>
      <c r="HPH68" s="10"/>
      <c r="HPI68" s="10"/>
      <c r="HPJ68" s="10"/>
      <c r="HPK68" s="10"/>
      <c r="HPL68" s="10"/>
      <c r="HPM68" s="10"/>
      <c r="HPN68" s="10"/>
      <c r="HPO68" s="10"/>
      <c r="HPP68" s="10"/>
      <c r="HPQ68" s="10"/>
      <c r="HPR68" s="10"/>
      <c r="HPS68" s="10"/>
      <c r="HPT68" s="10"/>
      <c r="HPU68" s="10"/>
      <c r="HPV68" s="10"/>
      <c r="HPW68" s="10"/>
      <c r="HPX68" s="10"/>
      <c r="HPY68" s="10"/>
      <c r="HPZ68" s="10"/>
      <c r="HQA68" s="10"/>
      <c r="HQB68" s="10"/>
      <c r="HQC68" s="10"/>
      <c r="HQD68" s="10"/>
      <c r="HQE68" s="10"/>
      <c r="HQF68" s="10"/>
      <c r="HQG68" s="10"/>
      <c r="HQH68" s="10"/>
      <c r="HQI68" s="10"/>
      <c r="HQJ68" s="10"/>
      <c r="HQK68" s="10"/>
      <c r="HQL68" s="10"/>
      <c r="HQM68" s="10"/>
      <c r="HQN68" s="10"/>
      <c r="HQO68" s="10"/>
      <c r="HQP68" s="10"/>
      <c r="HQQ68" s="10"/>
      <c r="HQR68" s="10"/>
      <c r="HQS68" s="10"/>
      <c r="HQT68" s="10"/>
      <c r="HQU68" s="10"/>
      <c r="HQV68" s="10"/>
      <c r="HQW68" s="10"/>
      <c r="HQX68" s="10"/>
      <c r="HQY68" s="10"/>
      <c r="HQZ68" s="10"/>
      <c r="HRA68" s="10"/>
      <c r="HRB68" s="10"/>
      <c r="HRC68" s="10"/>
      <c r="HRD68" s="10"/>
      <c r="HRE68" s="10"/>
      <c r="HRF68" s="10"/>
      <c r="HRG68" s="10"/>
      <c r="HRH68" s="10"/>
      <c r="HRI68" s="10"/>
      <c r="HRJ68" s="10"/>
      <c r="HRK68" s="10"/>
      <c r="HRL68" s="10"/>
      <c r="HRM68" s="10"/>
      <c r="HRN68" s="10"/>
      <c r="HRO68" s="10"/>
      <c r="HRP68" s="10"/>
      <c r="HRQ68" s="10"/>
      <c r="HRR68" s="10"/>
      <c r="HRS68" s="10"/>
      <c r="HRT68" s="10"/>
      <c r="HRU68" s="10"/>
      <c r="HRV68" s="10"/>
      <c r="HRW68" s="10"/>
      <c r="HRX68" s="10"/>
      <c r="HRY68" s="10"/>
      <c r="HRZ68" s="10"/>
      <c r="HSA68" s="10"/>
      <c r="HSB68" s="10"/>
      <c r="HSC68" s="10"/>
      <c r="HSD68" s="10"/>
      <c r="HSE68" s="10"/>
      <c r="HSF68" s="10"/>
      <c r="HSG68" s="10"/>
      <c r="HSH68" s="10"/>
      <c r="HSI68" s="10"/>
      <c r="HSJ68" s="10"/>
      <c r="HSK68" s="10"/>
      <c r="HSL68" s="10"/>
      <c r="HSM68" s="10"/>
      <c r="HSN68" s="10"/>
      <c r="HSO68" s="10"/>
      <c r="HSP68" s="10"/>
      <c r="HSQ68" s="10"/>
      <c r="HSR68" s="10"/>
      <c r="HSS68" s="10"/>
      <c r="HST68" s="10"/>
      <c r="HSU68" s="10"/>
      <c r="HSV68" s="10"/>
      <c r="HSW68" s="10"/>
      <c r="HSX68" s="10"/>
      <c r="HSY68" s="10"/>
      <c r="HSZ68" s="10"/>
      <c r="HTA68" s="10"/>
      <c r="HTB68" s="10"/>
      <c r="HTC68" s="10"/>
      <c r="HTD68" s="10"/>
      <c r="HTE68" s="10"/>
      <c r="HTF68" s="10"/>
      <c r="HTG68" s="10"/>
      <c r="HTH68" s="10"/>
      <c r="HTI68" s="10"/>
      <c r="HTJ68" s="10"/>
      <c r="HTK68" s="10"/>
      <c r="HTL68" s="10"/>
      <c r="HTM68" s="10"/>
      <c r="HTN68" s="10"/>
      <c r="HTO68" s="10"/>
      <c r="HTP68" s="10"/>
      <c r="HTQ68" s="10"/>
      <c r="HTR68" s="10"/>
      <c r="HTS68" s="10"/>
      <c r="HTT68" s="10"/>
      <c r="HTU68" s="10"/>
      <c r="HTV68" s="10"/>
      <c r="HTW68" s="10"/>
      <c r="HTX68" s="10"/>
      <c r="HTY68" s="10"/>
      <c r="HTZ68" s="10"/>
      <c r="HUA68" s="10"/>
      <c r="HUB68" s="10"/>
      <c r="HUC68" s="10"/>
      <c r="HUD68" s="10"/>
      <c r="HUE68" s="10"/>
      <c r="HUF68" s="10"/>
      <c r="HUG68" s="10"/>
      <c r="HUH68" s="10"/>
      <c r="HUI68" s="10"/>
      <c r="HUJ68" s="10"/>
      <c r="HUK68" s="10"/>
      <c r="HUL68" s="10"/>
      <c r="HUM68" s="10"/>
      <c r="HUN68" s="10"/>
      <c r="HUO68" s="10"/>
      <c r="HUP68" s="10"/>
      <c r="HUQ68" s="10"/>
      <c r="HUR68" s="10"/>
      <c r="HUS68" s="10"/>
      <c r="HUT68" s="10"/>
      <c r="HUU68" s="10"/>
      <c r="HUV68" s="10"/>
      <c r="HUW68" s="10"/>
      <c r="HUX68" s="10"/>
      <c r="HUY68" s="10"/>
      <c r="HUZ68" s="10"/>
      <c r="HVA68" s="10"/>
      <c r="HVB68" s="10"/>
      <c r="HVC68" s="10"/>
      <c r="HVD68" s="10"/>
      <c r="HVE68" s="10"/>
      <c r="HVF68" s="10"/>
      <c r="HVG68" s="10"/>
      <c r="HVH68" s="10"/>
      <c r="HVI68" s="10"/>
      <c r="HVJ68" s="10"/>
      <c r="HVK68" s="10"/>
      <c r="HVL68" s="10"/>
      <c r="HVM68" s="10"/>
      <c r="HVN68" s="10"/>
      <c r="HVO68" s="10"/>
      <c r="HVP68" s="10"/>
      <c r="HVQ68" s="10"/>
      <c r="HVR68" s="10"/>
      <c r="HVS68" s="10"/>
      <c r="HVT68" s="10"/>
      <c r="HVU68" s="10"/>
      <c r="HVV68" s="10"/>
      <c r="HVW68" s="10"/>
      <c r="HVX68" s="10"/>
      <c r="HVY68" s="10"/>
      <c r="HVZ68" s="10"/>
      <c r="HWA68" s="10"/>
      <c r="HWB68" s="10"/>
      <c r="HWC68" s="10"/>
      <c r="HWD68" s="10"/>
      <c r="HWE68" s="10"/>
      <c r="HWF68" s="10"/>
      <c r="HWG68" s="10"/>
      <c r="HWH68" s="10"/>
      <c r="HWI68" s="10"/>
      <c r="HWJ68" s="10"/>
      <c r="HWK68" s="10"/>
      <c r="HWL68" s="10"/>
      <c r="HWM68" s="10"/>
      <c r="HWN68" s="10"/>
      <c r="HWO68" s="10"/>
      <c r="HWP68" s="10"/>
      <c r="HWQ68" s="10"/>
      <c r="HWR68" s="10"/>
      <c r="HWS68" s="10"/>
      <c r="HWT68" s="10"/>
      <c r="HWU68" s="10"/>
      <c r="HWV68" s="10"/>
      <c r="HWW68" s="10"/>
      <c r="HWX68" s="10"/>
      <c r="HWY68" s="10"/>
      <c r="HWZ68" s="10"/>
      <c r="HXA68" s="10"/>
      <c r="HXB68" s="10"/>
      <c r="HXC68" s="10"/>
      <c r="HXD68" s="10"/>
      <c r="HXE68" s="10"/>
      <c r="HXF68" s="10"/>
      <c r="HXG68" s="10"/>
      <c r="HXH68" s="10"/>
      <c r="HXI68" s="10"/>
      <c r="HXJ68" s="10"/>
      <c r="HXK68" s="10"/>
      <c r="HXL68" s="10"/>
      <c r="HXM68" s="10"/>
      <c r="HXN68" s="10"/>
      <c r="HXO68" s="10"/>
      <c r="HXP68" s="10"/>
      <c r="HXQ68" s="10"/>
      <c r="HXR68" s="10"/>
      <c r="HXS68" s="10"/>
      <c r="HXT68" s="10"/>
      <c r="HXU68" s="10"/>
      <c r="HXV68" s="10"/>
      <c r="HXW68" s="10"/>
      <c r="HXX68" s="10"/>
      <c r="HXY68" s="10"/>
      <c r="HXZ68" s="10"/>
      <c r="HYA68" s="10"/>
      <c r="HYB68" s="10"/>
      <c r="HYC68" s="10"/>
      <c r="HYD68" s="10"/>
      <c r="HYE68" s="10"/>
      <c r="HYF68" s="10"/>
      <c r="HYG68" s="10"/>
      <c r="HYH68" s="10"/>
      <c r="HYI68" s="10"/>
      <c r="HYJ68" s="10"/>
      <c r="HYK68" s="10"/>
      <c r="HYL68" s="10"/>
      <c r="HYM68" s="10"/>
      <c r="HYN68" s="10"/>
      <c r="HYO68" s="10"/>
      <c r="HYP68" s="10"/>
      <c r="HYQ68" s="10"/>
      <c r="HYR68" s="10"/>
      <c r="HYS68" s="10"/>
      <c r="HYT68" s="10"/>
      <c r="HYU68" s="10"/>
      <c r="HYV68" s="10"/>
      <c r="HYW68" s="10"/>
      <c r="HYX68" s="10"/>
      <c r="HYY68" s="10"/>
      <c r="HYZ68" s="10"/>
      <c r="HZA68" s="10"/>
      <c r="HZB68" s="10"/>
      <c r="HZC68" s="10"/>
      <c r="HZD68" s="10"/>
      <c r="HZE68" s="10"/>
      <c r="HZF68" s="10"/>
      <c r="HZG68" s="10"/>
      <c r="HZH68" s="10"/>
      <c r="HZI68" s="10"/>
      <c r="HZJ68" s="10"/>
      <c r="HZK68" s="10"/>
      <c r="HZL68" s="10"/>
      <c r="HZM68" s="10"/>
      <c r="HZN68" s="10"/>
      <c r="HZO68" s="10"/>
      <c r="HZP68" s="10"/>
      <c r="HZQ68" s="10"/>
      <c r="HZR68" s="10"/>
      <c r="HZS68" s="10"/>
      <c r="HZT68" s="10"/>
      <c r="HZU68" s="10"/>
      <c r="HZV68" s="10"/>
      <c r="HZW68" s="10"/>
      <c r="HZX68" s="10"/>
      <c r="HZY68" s="10"/>
      <c r="HZZ68" s="10"/>
      <c r="IAA68" s="10"/>
      <c r="IAB68" s="10"/>
      <c r="IAC68" s="10"/>
      <c r="IAD68" s="10"/>
      <c r="IAE68" s="10"/>
      <c r="IAF68" s="10"/>
      <c r="IAG68" s="10"/>
      <c r="IAH68" s="10"/>
      <c r="IAI68" s="10"/>
      <c r="IAJ68" s="10"/>
      <c r="IAK68" s="10"/>
      <c r="IAL68" s="10"/>
      <c r="IAM68" s="10"/>
      <c r="IAN68" s="10"/>
      <c r="IAO68" s="10"/>
      <c r="IAP68" s="10"/>
      <c r="IAQ68" s="10"/>
      <c r="IAR68" s="10"/>
      <c r="IAS68" s="10"/>
      <c r="IAT68" s="10"/>
      <c r="IAU68" s="10"/>
      <c r="IAV68" s="10"/>
      <c r="IAW68" s="10"/>
      <c r="IAX68" s="10"/>
      <c r="IAY68" s="10"/>
      <c r="IAZ68" s="10"/>
      <c r="IBA68" s="10"/>
      <c r="IBB68" s="10"/>
      <c r="IBC68" s="10"/>
      <c r="IBD68" s="10"/>
      <c r="IBE68" s="10"/>
      <c r="IBF68" s="10"/>
      <c r="IBG68" s="10"/>
      <c r="IBH68" s="10"/>
      <c r="IBI68" s="10"/>
      <c r="IBJ68" s="10"/>
      <c r="IBK68" s="10"/>
      <c r="IBL68" s="10"/>
      <c r="IBM68" s="10"/>
      <c r="IBN68" s="10"/>
      <c r="IBO68" s="10"/>
      <c r="IBP68" s="10"/>
      <c r="IBQ68" s="10"/>
      <c r="IBR68" s="10"/>
      <c r="IBS68" s="10"/>
      <c r="IBT68" s="10"/>
      <c r="IBU68" s="10"/>
      <c r="IBV68" s="10"/>
      <c r="IBW68" s="10"/>
      <c r="IBX68" s="10"/>
      <c r="IBY68" s="10"/>
      <c r="IBZ68" s="10"/>
      <c r="ICA68" s="10"/>
      <c r="ICB68" s="10"/>
      <c r="ICC68" s="10"/>
      <c r="ICD68" s="10"/>
      <c r="ICE68" s="10"/>
      <c r="ICF68" s="10"/>
      <c r="ICG68" s="10"/>
      <c r="ICH68" s="10"/>
      <c r="ICI68" s="10"/>
      <c r="ICJ68" s="10"/>
      <c r="ICK68" s="10"/>
      <c r="ICL68" s="10"/>
      <c r="ICM68" s="10"/>
      <c r="ICN68" s="10"/>
      <c r="ICO68" s="10"/>
      <c r="ICP68" s="10"/>
      <c r="ICQ68" s="10"/>
      <c r="ICR68" s="10"/>
      <c r="ICS68" s="10"/>
      <c r="ICT68" s="10"/>
      <c r="ICU68" s="10"/>
      <c r="ICV68" s="10"/>
      <c r="ICW68" s="10"/>
      <c r="ICX68" s="10"/>
      <c r="ICY68" s="10"/>
      <c r="ICZ68" s="10"/>
      <c r="IDA68" s="10"/>
      <c r="IDB68" s="10"/>
      <c r="IDC68" s="10"/>
      <c r="IDD68" s="10"/>
      <c r="IDE68" s="10"/>
      <c r="IDF68" s="10"/>
      <c r="IDG68" s="10"/>
      <c r="IDH68" s="10"/>
      <c r="IDI68" s="10"/>
      <c r="IDJ68" s="10"/>
      <c r="IDK68" s="10"/>
      <c r="IDL68" s="10"/>
      <c r="IDM68" s="10"/>
      <c r="IDN68" s="10"/>
      <c r="IDO68" s="10"/>
      <c r="IDP68" s="10"/>
      <c r="IDQ68" s="10"/>
      <c r="IDR68" s="10"/>
      <c r="IDS68" s="10"/>
      <c r="IDT68" s="10"/>
      <c r="IDU68" s="10"/>
      <c r="IDV68" s="10"/>
      <c r="IDW68" s="10"/>
      <c r="IDX68" s="10"/>
      <c r="IDY68" s="10"/>
      <c r="IDZ68" s="10"/>
      <c r="IEA68" s="10"/>
      <c r="IEB68" s="10"/>
      <c r="IEC68" s="10"/>
      <c r="IED68" s="10"/>
      <c r="IEE68" s="10"/>
      <c r="IEF68" s="10"/>
      <c r="IEG68" s="10"/>
      <c r="IEH68" s="10"/>
      <c r="IEI68" s="10"/>
      <c r="IEJ68" s="10"/>
      <c r="IEK68" s="10"/>
      <c r="IEL68" s="10"/>
      <c r="IEM68" s="10"/>
      <c r="IEN68" s="10"/>
      <c r="IEO68" s="10"/>
      <c r="IEP68" s="10"/>
      <c r="IEQ68" s="10"/>
      <c r="IER68" s="10"/>
      <c r="IES68" s="10"/>
      <c r="IET68" s="10"/>
      <c r="IEU68" s="10"/>
      <c r="IEV68" s="10"/>
      <c r="IEW68" s="10"/>
      <c r="IEX68" s="10"/>
      <c r="IEY68" s="10"/>
      <c r="IEZ68" s="10"/>
      <c r="IFA68" s="10"/>
      <c r="IFB68" s="10"/>
      <c r="IFC68" s="10"/>
      <c r="IFD68" s="10"/>
      <c r="IFE68" s="10"/>
      <c r="IFF68" s="10"/>
      <c r="IFG68" s="10"/>
      <c r="IFH68" s="10"/>
      <c r="IFI68" s="10"/>
      <c r="IFJ68" s="10"/>
      <c r="IFK68" s="10"/>
      <c r="IFL68" s="10"/>
      <c r="IFM68" s="10"/>
      <c r="IFN68" s="10"/>
      <c r="IFO68" s="10"/>
      <c r="IFP68" s="10"/>
      <c r="IFQ68" s="10"/>
      <c r="IFR68" s="10"/>
      <c r="IFS68" s="10"/>
      <c r="IFT68" s="10"/>
      <c r="IFU68" s="10"/>
      <c r="IFV68" s="10"/>
      <c r="IFW68" s="10"/>
      <c r="IFX68" s="10"/>
      <c r="IFY68" s="10"/>
      <c r="IFZ68" s="10"/>
      <c r="IGA68" s="10"/>
      <c r="IGB68" s="10"/>
      <c r="IGC68" s="10"/>
      <c r="IGD68" s="10"/>
      <c r="IGE68" s="10"/>
      <c r="IGF68" s="10"/>
      <c r="IGG68" s="10"/>
      <c r="IGH68" s="10"/>
      <c r="IGI68" s="10"/>
      <c r="IGJ68" s="10"/>
      <c r="IGK68" s="10"/>
      <c r="IGL68" s="10"/>
      <c r="IGM68" s="10"/>
      <c r="IGN68" s="10"/>
      <c r="IGO68" s="10"/>
      <c r="IGP68" s="10"/>
      <c r="IGQ68" s="10"/>
      <c r="IGR68" s="10"/>
      <c r="IGS68" s="10"/>
      <c r="IGT68" s="10"/>
      <c r="IGU68" s="10"/>
      <c r="IGV68" s="10"/>
      <c r="IGW68" s="10"/>
      <c r="IGX68" s="10"/>
      <c r="IGY68" s="10"/>
      <c r="IGZ68" s="10"/>
      <c r="IHA68" s="10"/>
      <c r="IHB68" s="10"/>
      <c r="IHC68" s="10"/>
      <c r="IHD68" s="10"/>
      <c r="IHE68" s="10"/>
      <c r="IHF68" s="10"/>
      <c r="IHG68" s="10"/>
      <c r="IHH68" s="10"/>
      <c r="IHI68" s="10"/>
      <c r="IHJ68" s="10"/>
      <c r="IHK68" s="10"/>
      <c r="IHL68" s="10"/>
      <c r="IHM68" s="10"/>
      <c r="IHN68" s="10"/>
      <c r="IHO68" s="10"/>
      <c r="IHP68" s="10"/>
      <c r="IHQ68" s="10"/>
      <c r="IHR68" s="10"/>
      <c r="IHS68" s="10"/>
      <c r="IHT68" s="10"/>
      <c r="IHU68" s="10"/>
      <c r="IHV68" s="10"/>
      <c r="IHW68" s="10"/>
      <c r="IHX68" s="10"/>
      <c r="IHY68" s="10"/>
      <c r="IHZ68" s="10"/>
      <c r="IIA68" s="10"/>
      <c r="IIB68" s="10"/>
      <c r="IIC68" s="10"/>
      <c r="IID68" s="10"/>
      <c r="IIE68" s="10"/>
      <c r="IIF68" s="10"/>
      <c r="IIG68" s="10"/>
      <c r="IIH68" s="10"/>
      <c r="III68" s="10"/>
      <c r="IIJ68" s="10"/>
      <c r="IIK68" s="10"/>
      <c r="IIL68" s="10"/>
      <c r="IIM68" s="10"/>
      <c r="IIN68" s="10"/>
      <c r="IIO68" s="10"/>
      <c r="IIP68" s="10"/>
      <c r="IIQ68" s="10"/>
      <c r="IIR68" s="10"/>
      <c r="IIS68" s="10"/>
      <c r="IIT68" s="10"/>
      <c r="IIU68" s="10"/>
      <c r="IIV68" s="10"/>
      <c r="IIW68" s="10"/>
      <c r="IIX68" s="10"/>
      <c r="IIY68" s="10"/>
      <c r="IIZ68" s="10"/>
      <c r="IJA68" s="10"/>
      <c r="IJB68" s="10"/>
      <c r="IJC68" s="10"/>
      <c r="IJD68" s="10"/>
      <c r="IJE68" s="10"/>
      <c r="IJF68" s="10"/>
      <c r="IJG68" s="10"/>
      <c r="IJH68" s="10"/>
      <c r="IJI68" s="10"/>
      <c r="IJJ68" s="10"/>
      <c r="IJK68" s="10"/>
      <c r="IJL68" s="10"/>
      <c r="IJM68" s="10"/>
      <c r="IJN68" s="10"/>
      <c r="IJO68" s="10"/>
      <c r="IJP68" s="10"/>
      <c r="IJQ68" s="10"/>
      <c r="IJR68" s="10"/>
      <c r="IJS68" s="10"/>
      <c r="IJT68" s="10"/>
      <c r="IJU68" s="10"/>
      <c r="IJV68" s="10"/>
      <c r="IJW68" s="10"/>
      <c r="IJX68" s="10"/>
      <c r="IJY68" s="10"/>
      <c r="IJZ68" s="10"/>
      <c r="IKA68" s="10"/>
      <c r="IKB68" s="10"/>
      <c r="IKC68" s="10"/>
      <c r="IKD68" s="10"/>
      <c r="IKE68" s="10"/>
      <c r="IKF68" s="10"/>
      <c r="IKG68" s="10"/>
      <c r="IKH68" s="10"/>
      <c r="IKI68" s="10"/>
      <c r="IKJ68" s="10"/>
      <c r="IKK68" s="10"/>
      <c r="IKL68" s="10"/>
      <c r="IKM68" s="10"/>
      <c r="IKN68" s="10"/>
      <c r="IKO68" s="10"/>
      <c r="IKP68" s="10"/>
      <c r="IKQ68" s="10"/>
      <c r="IKR68" s="10"/>
      <c r="IKS68" s="10"/>
      <c r="IKT68" s="10"/>
      <c r="IKU68" s="10"/>
      <c r="IKV68" s="10"/>
      <c r="IKW68" s="10"/>
      <c r="IKX68" s="10"/>
      <c r="IKY68" s="10"/>
      <c r="IKZ68" s="10"/>
      <c r="ILA68" s="10"/>
      <c r="ILB68" s="10"/>
      <c r="ILC68" s="10"/>
      <c r="ILD68" s="10"/>
      <c r="ILE68" s="10"/>
      <c r="ILF68" s="10"/>
      <c r="ILG68" s="10"/>
      <c r="ILH68" s="10"/>
      <c r="ILI68" s="10"/>
      <c r="ILJ68" s="10"/>
      <c r="ILK68" s="10"/>
      <c r="ILL68" s="10"/>
      <c r="ILM68" s="10"/>
      <c r="ILN68" s="10"/>
      <c r="ILO68" s="10"/>
      <c r="ILP68" s="10"/>
      <c r="ILQ68" s="10"/>
      <c r="ILR68" s="10"/>
      <c r="ILS68" s="10"/>
      <c r="ILT68" s="10"/>
      <c r="ILU68" s="10"/>
      <c r="ILV68" s="10"/>
      <c r="ILW68" s="10"/>
      <c r="ILX68" s="10"/>
      <c r="ILY68" s="10"/>
      <c r="ILZ68" s="10"/>
      <c r="IMA68" s="10"/>
      <c r="IMB68" s="10"/>
      <c r="IMC68" s="10"/>
      <c r="IMD68" s="10"/>
      <c r="IME68" s="10"/>
      <c r="IMF68" s="10"/>
      <c r="IMG68" s="10"/>
      <c r="IMH68" s="10"/>
      <c r="IMI68" s="10"/>
      <c r="IMJ68" s="10"/>
      <c r="IMK68" s="10"/>
      <c r="IML68" s="10"/>
      <c r="IMM68" s="10"/>
      <c r="IMN68" s="10"/>
      <c r="IMO68" s="10"/>
      <c r="IMP68" s="10"/>
      <c r="IMQ68" s="10"/>
      <c r="IMR68" s="10"/>
      <c r="IMS68" s="10"/>
      <c r="IMT68" s="10"/>
      <c r="IMU68" s="10"/>
      <c r="IMV68" s="10"/>
      <c r="IMW68" s="10"/>
      <c r="IMX68" s="10"/>
      <c r="IMY68" s="10"/>
      <c r="IMZ68" s="10"/>
      <c r="INA68" s="10"/>
      <c r="INB68" s="10"/>
      <c r="INC68" s="10"/>
      <c r="IND68" s="10"/>
      <c r="INE68" s="10"/>
      <c r="INF68" s="10"/>
      <c r="ING68" s="10"/>
      <c r="INH68" s="10"/>
      <c r="INI68" s="10"/>
      <c r="INJ68" s="10"/>
      <c r="INK68" s="10"/>
      <c r="INL68" s="10"/>
      <c r="INM68" s="10"/>
      <c r="INN68" s="10"/>
      <c r="INO68" s="10"/>
      <c r="INP68" s="10"/>
      <c r="INQ68" s="10"/>
      <c r="INR68" s="10"/>
      <c r="INS68" s="10"/>
      <c r="INT68" s="10"/>
      <c r="INU68" s="10"/>
      <c r="INV68" s="10"/>
      <c r="INW68" s="10"/>
      <c r="INX68" s="10"/>
      <c r="INY68" s="10"/>
      <c r="INZ68" s="10"/>
      <c r="IOA68" s="10"/>
      <c r="IOB68" s="10"/>
      <c r="IOC68" s="10"/>
      <c r="IOD68" s="10"/>
      <c r="IOE68" s="10"/>
      <c r="IOF68" s="10"/>
      <c r="IOG68" s="10"/>
      <c r="IOH68" s="10"/>
      <c r="IOI68" s="10"/>
      <c r="IOJ68" s="10"/>
      <c r="IOK68" s="10"/>
      <c r="IOL68" s="10"/>
      <c r="IOM68" s="10"/>
      <c r="ION68" s="10"/>
      <c r="IOO68" s="10"/>
      <c r="IOP68" s="10"/>
      <c r="IOQ68" s="10"/>
      <c r="IOR68" s="10"/>
      <c r="IOS68" s="10"/>
      <c r="IOT68" s="10"/>
      <c r="IOU68" s="10"/>
      <c r="IOV68" s="10"/>
      <c r="IOW68" s="10"/>
      <c r="IOX68" s="10"/>
      <c r="IOY68" s="10"/>
      <c r="IOZ68" s="10"/>
      <c r="IPA68" s="10"/>
      <c r="IPB68" s="10"/>
      <c r="IPC68" s="10"/>
      <c r="IPD68" s="10"/>
      <c r="IPE68" s="10"/>
      <c r="IPF68" s="10"/>
      <c r="IPG68" s="10"/>
      <c r="IPH68" s="10"/>
      <c r="IPI68" s="10"/>
      <c r="IPJ68" s="10"/>
      <c r="IPK68" s="10"/>
      <c r="IPL68" s="10"/>
      <c r="IPM68" s="10"/>
      <c r="IPN68" s="10"/>
      <c r="IPO68" s="10"/>
      <c r="IPP68" s="10"/>
      <c r="IPQ68" s="10"/>
      <c r="IPR68" s="10"/>
      <c r="IPS68" s="10"/>
      <c r="IPT68" s="10"/>
      <c r="IPU68" s="10"/>
      <c r="IPV68" s="10"/>
      <c r="IPW68" s="10"/>
      <c r="IPX68" s="10"/>
      <c r="IPY68" s="10"/>
      <c r="IPZ68" s="10"/>
      <c r="IQA68" s="10"/>
      <c r="IQB68" s="10"/>
      <c r="IQC68" s="10"/>
      <c r="IQD68" s="10"/>
      <c r="IQE68" s="10"/>
      <c r="IQF68" s="10"/>
      <c r="IQG68" s="10"/>
      <c r="IQH68" s="10"/>
      <c r="IQI68" s="10"/>
      <c r="IQJ68" s="10"/>
      <c r="IQK68" s="10"/>
      <c r="IQL68" s="10"/>
      <c r="IQM68" s="10"/>
      <c r="IQN68" s="10"/>
      <c r="IQO68" s="10"/>
      <c r="IQP68" s="10"/>
      <c r="IQQ68" s="10"/>
      <c r="IQR68" s="10"/>
      <c r="IQS68" s="10"/>
      <c r="IQT68" s="10"/>
      <c r="IQU68" s="10"/>
      <c r="IQV68" s="10"/>
      <c r="IQW68" s="10"/>
      <c r="IQX68" s="10"/>
      <c r="IQY68" s="10"/>
      <c r="IQZ68" s="10"/>
      <c r="IRA68" s="10"/>
      <c r="IRB68" s="10"/>
      <c r="IRC68" s="10"/>
      <c r="IRD68" s="10"/>
      <c r="IRE68" s="10"/>
      <c r="IRF68" s="10"/>
      <c r="IRG68" s="10"/>
      <c r="IRH68" s="10"/>
      <c r="IRI68" s="10"/>
      <c r="IRJ68" s="10"/>
      <c r="IRK68" s="10"/>
      <c r="IRL68" s="10"/>
      <c r="IRM68" s="10"/>
      <c r="IRN68" s="10"/>
      <c r="IRO68" s="10"/>
      <c r="IRP68" s="10"/>
      <c r="IRQ68" s="10"/>
      <c r="IRR68" s="10"/>
      <c r="IRS68" s="10"/>
      <c r="IRT68" s="10"/>
      <c r="IRU68" s="10"/>
      <c r="IRV68" s="10"/>
      <c r="IRW68" s="10"/>
      <c r="IRX68" s="10"/>
      <c r="IRY68" s="10"/>
      <c r="IRZ68" s="10"/>
      <c r="ISA68" s="10"/>
      <c r="ISB68" s="10"/>
      <c r="ISC68" s="10"/>
      <c r="ISD68" s="10"/>
      <c r="ISE68" s="10"/>
      <c r="ISF68" s="10"/>
      <c r="ISG68" s="10"/>
      <c r="ISH68" s="10"/>
      <c r="ISI68" s="10"/>
      <c r="ISJ68" s="10"/>
      <c r="ISK68" s="10"/>
      <c r="ISL68" s="10"/>
      <c r="ISM68" s="10"/>
      <c r="ISN68" s="10"/>
      <c r="ISO68" s="10"/>
      <c r="ISP68" s="10"/>
      <c r="ISQ68" s="10"/>
      <c r="ISR68" s="10"/>
      <c r="ISS68" s="10"/>
      <c r="IST68" s="10"/>
      <c r="ISU68" s="10"/>
      <c r="ISV68" s="10"/>
      <c r="ISW68" s="10"/>
      <c r="ISX68" s="10"/>
      <c r="ISY68" s="10"/>
      <c r="ISZ68" s="10"/>
      <c r="ITA68" s="10"/>
      <c r="ITB68" s="10"/>
      <c r="ITC68" s="10"/>
      <c r="ITD68" s="10"/>
      <c r="ITE68" s="10"/>
      <c r="ITF68" s="10"/>
      <c r="ITG68" s="10"/>
      <c r="ITH68" s="10"/>
      <c r="ITI68" s="10"/>
      <c r="ITJ68" s="10"/>
      <c r="ITK68" s="10"/>
      <c r="ITL68" s="10"/>
      <c r="ITM68" s="10"/>
      <c r="ITN68" s="10"/>
      <c r="ITO68" s="10"/>
      <c r="ITP68" s="10"/>
      <c r="ITQ68" s="10"/>
      <c r="ITR68" s="10"/>
      <c r="ITS68" s="10"/>
      <c r="ITT68" s="10"/>
      <c r="ITU68" s="10"/>
      <c r="ITV68" s="10"/>
      <c r="ITW68" s="10"/>
      <c r="ITX68" s="10"/>
      <c r="ITY68" s="10"/>
      <c r="ITZ68" s="10"/>
      <c r="IUA68" s="10"/>
      <c r="IUB68" s="10"/>
      <c r="IUC68" s="10"/>
      <c r="IUD68" s="10"/>
      <c r="IUE68" s="10"/>
      <c r="IUF68" s="10"/>
      <c r="IUG68" s="10"/>
      <c r="IUH68" s="10"/>
      <c r="IUI68" s="10"/>
      <c r="IUJ68" s="10"/>
      <c r="IUK68" s="10"/>
      <c r="IUL68" s="10"/>
      <c r="IUM68" s="10"/>
      <c r="IUN68" s="10"/>
      <c r="IUO68" s="10"/>
      <c r="IUP68" s="10"/>
      <c r="IUQ68" s="10"/>
      <c r="IUR68" s="10"/>
      <c r="IUS68" s="10"/>
      <c r="IUT68" s="10"/>
      <c r="IUU68" s="10"/>
      <c r="IUV68" s="10"/>
      <c r="IUW68" s="10"/>
      <c r="IUX68" s="10"/>
      <c r="IUY68" s="10"/>
      <c r="IUZ68" s="10"/>
      <c r="IVA68" s="10"/>
      <c r="IVB68" s="10"/>
      <c r="IVC68" s="10"/>
      <c r="IVD68" s="10"/>
      <c r="IVE68" s="10"/>
      <c r="IVF68" s="10"/>
      <c r="IVG68" s="10"/>
      <c r="IVH68" s="10"/>
      <c r="IVI68" s="10"/>
      <c r="IVJ68" s="10"/>
      <c r="IVK68" s="10"/>
      <c r="IVL68" s="10"/>
      <c r="IVM68" s="10"/>
      <c r="IVN68" s="10"/>
      <c r="IVO68" s="10"/>
      <c r="IVP68" s="10"/>
      <c r="IVQ68" s="10"/>
      <c r="IVR68" s="10"/>
      <c r="IVS68" s="10"/>
      <c r="IVT68" s="10"/>
      <c r="IVU68" s="10"/>
      <c r="IVV68" s="10"/>
      <c r="IVW68" s="10"/>
      <c r="IVX68" s="10"/>
      <c r="IVY68" s="10"/>
      <c r="IVZ68" s="10"/>
      <c r="IWA68" s="10"/>
      <c r="IWB68" s="10"/>
      <c r="IWC68" s="10"/>
      <c r="IWD68" s="10"/>
      <c r="IWE68" s="10"/>
      <c r="IWF68" s="10"/>
      <c r="IWG68" s="10"/>
      <c r="IWH68" s="10"/>
      <c r="IWI68" s="10"/>
      <c r="IWJ68" s="10"/>
      <c r="IWK68" s="10"/>
      <c r="IWL68" s="10"/>
      <c r="IWM68" s="10"/>
      <c r="IWN68" s="10"/>
      <c r="IWO68" s="10"/>
      <c r="IWP68" s="10"/>
      <c r="IWQ68" s="10"/>
      <c r="IWR68" s="10"/>
      <c r="IWS68" s="10"/>
      <c r="IWT68" s="10"/>
      <c r="IWU68" s="10"/>
      <c r="IWV68" s="10"/>
      <c r="IWW68" s="10"/>
      <c r="IWX68" s="10"/>
      <c r="IWY68" s="10"/>
      <c r="IWZ68" s="10"/>
      <c r="IXA68" s="10"/>
      <c r="IXB68" s="10"/>
      <c r="IXC68" s="10"/>
      <c r="IXD68" s="10"/>
      <c r="IXE68" s="10"/>
      <c r="IXF68" s="10"/>
      <c r="IXG68" s="10"/>
      <c r="IXH68" s="10"/>
      <c r="IXI68" s="10"/>
      <c r="IXJ68" s="10"/>
      <c r="IXK68" s="10"/>
      <c r="IXL68" s="10"/>
      <c r="IXM68" s="10"/>
      <c r="IXN68" s="10"/>
      <c r="IXO68" s="10"/>
      <c r="IXP68" s="10"/>
      <c r="IXQ68" s="10"/>
      <c r="IXR68" s="10"/>
      <c r="IXS68" s="10"/>
      <c r="IXT68" s="10"/>
      <c r="IXU68" s="10"/>
      <c r="IXV68" s="10"/>
      <c r="IXW68" s="10"/>
      <c r="IXX68" s="10"/>
      <c r="IXY68" s="10"/>
      <c r="IXZ68" s="10"/>
      <c r="IYA68" s="10"/>
      <c r="IYB68" s="10"/>
      <c r="IYC68" s="10"/>
      <c r="IYD68" s="10"/>
      <c r="IYE68" s="10"/>
      <c r="IYF68" s="10"/>
      <c r="IYG68" s="10"/>
      <c r="IYH68" s="10"/>
      <c r="IYI68" s="10"/>
      <c r="IYJ68" s="10"/>
      <c r="IYK68" s="10"/>
      <c r="IYL68" s="10"/>
      <c r="IYM68" s="10"/>
      <c r="IYN68" s="10"/>
      <c r="IYO68" s="10"/>
      <c r="IYP68" s="10"/>
      <c r="IYQ68" s="10"/>
      <c r="IYR68" s="10"/>
      <c r="IYS68" s="10"/>
      <c r="IYT68" s="10"/>
      <c r="IYU68" s="10"/>
      <c r="IYV68" s="10"/>
      <c r="IYW68" s="10"/>
      <c r="IYX68" s="10"/>
      <c r="IYY68" s="10"/>
      <c r="IYZ68" s="10"/>
      <c r="IZA68" s="10"/>
      <c r="IZB68" s="10"/>
      <c r="IZC68" s="10"/>
      <c r="IZD68" s="10"/>
      <c r="IZE68" s="10"/>
      <c r="IZF68" s="10"/>
      <c r="IZG68" s="10"/>
      <c r="IZH68" s="10"/>
      <c r="IZI68" s="10"/>
      <c r="IZJ68" s="10"/>
      <c r="IZK68" s="10"/>
      <c r="IZL68" s="10"/>
      <c r="IZM68" s="10"/>
      <c r="IZN68" s="10"/>
      <c r="IZO68" s="10"/>
      <c r="IZP68" s="10"/>
      <c r="IZQ68" s="10"/>
      <c r="IZR68" s="10"/>
      <c r="IZS68" s="10"/>
      <c r="IZT68" s="10"/>
      <c r="IZU68" s="10"/>
      <c r="IZV68" s="10"/>
      <c r="IZW68" s="10"/>
      <c r="IZX68" s="10"/>
      <c r="IZY68" s="10"/>
      <c r="IZZ68" s="10"/>
      <c r="JAA68" s="10"/>
      <c r="JAB68" s="10"/>
      <c r="JAC68" s="10"/>
      <c r="JAD68" s="10"/>
      <c r="JAE68" s="10"/>
      <c r="JAF68" s="10"/>
      <c r="JAG68" s="10"/>
      <c r="JAH68" s="10"/>
      <c r="JAI68" s="10"/>
      <c r="JAJ68" s="10"/>
      <c r="JAK68" s="10"/>
      <c r="JAL68" s="10"/>
      <c r="JAM68" s="10"/>
      <c r="JAN68" s="10"/>
      <c r="JAO68" s="10"/>
      <c r="JAP68" s="10"/>
      <c r="JAQ68" s="10"/>
      <c r="JAR68" s="10"/>
      <c r="JAS68" s="10"/>
      <c r="JAT68" s="10"/>
      <c r="JAU68" s="10"/>
      <c r="JAV68" s="10"/>
      <c r="JAW68" s="10"/>
      <c r="JAX68" s="10"/>
      <c r="JAY68" s="10"/>
      <c r="JAZ68" s="10"/>
      <c r="JBA68" s="10"/>
      <c r="JBB68" s="10"/>
      <c r="JBC68" s="10"/>
      <c r="JBD68" s="10"/>
      <c r="JBE68" s="10"/>
      <c r="JBF68" s="10"/>
      <c r="JBG68" s="10"/>
      <c r="JBH68" s="10"/>
      <c r="JBI68" s="10"/>
      <c r="JBJ68" s="10"/>
      <c r="JBK68" s="10"/>
      <c r="JBL68" s="10"/>
      <c r="JBM68" s="10"/>
      <c r="JBN68" s="10"/>
      <c r="JBO68" s="10"/>
      <c r="JBP68" s="10"/>
      <c r="JBQ68" s="10"/>
      <c r="JBR68" s="10"/>
      <c r="JBS68" s="10"/>
      <c r="JBT68" s="10"/>
      <c r="JBU68" s="10"/>
      <c r="JBV68" s="10"/>
      <c r="JBW68" s="10"/>
      <c r="JBX68" s="10"/>
      <c r="JBY68" s="10"/>
      <c r="JBZ68" s="10"/>
      <c r="JCA68" s="10"/>
      <c r="JCB68" s="10"/>
      <c r="JCC68" s="10"/>
      <c r="JCD68" s="10"/>
      <c r="JCE68" s="10"/>
      <c r="JCF68" s="10"/>
      <c r="JCG68" s="10"/>
      <c r="JCH68" s="10"/>
      <c r="JCI68" s="10"/>
      <c r="JCJ68" s="10"/>
      <c r="JCK68" s="10"/>
      <c r="JCL68" s="10"/>
      <c r="JCM68" s="10"/>
      <c r="JCN68" s="10"/>
      <c r="JCO68" s="10"/>
      <c r="JCP68" s="10"/>
      <c r="JCQ68" s="10"/>
      <c r="JCR68" s="10"/>
      <c r="JCS68" s="10"/>
      <c r="JCT68" s="10"/>
      <c r="JCU68" s="10"/>
      <c r="JCV68" s="10"/>
      <c r="JCW68" s="10"/>
      <c r="JCX68" s="10"/>
      <c r="JCY68" s="10"/>
      <c r="JCZ68" s="10"/>
      <c r="JDA68" s="10"/>
      <c r="JDB68" s="10"/>
      <c r="JDC68" s="10"/>
      <c r="JDD68" s="10"/>
      <c r="JDE68" s="10"/>
      <c r="JDF68" s="10"/>
      <c r="JDG68" s="10"/>
      <c r="JDH68" s="10"/>
      <c r="JDI68" s="10"/>
      <c r="JDJ68" s="10"/>
      <c r="JDK68" s="10"/>
      <c r="JDL68" s="10"/>
      <c r="JDM68" s="10"/>
      <c r="JDN68" s="10"/>
      <c r="JDO68" s="10"/>
      <c r="JDP68" s="10"/>
      <c r="JDQ68" s="10"/>
      <c r="JDR68" s="10"/>
      <c r="JDS68" s="10"/>
      <c r="JDT68" s="10"/>
      <c r="JDU68" s="10"/>
      <c r="JDV68" s="10"/>
      <c r="JDW68" s="10"/>
      <c r="JDX68" s="10"/>
      <c r="JDY68" s="10"/>
      <c r="JDZ68" s="10"/>
      <c r="JEA68" s="10"/>
      <c r="JEB68" s="10"/>
      <c r="JEC68" s="10"/>
      <c r="JED68" s="10"/>
      <c r="JEE68" s="10"/>
      <c r="JEF68" s="10"/>
      <c r="JEG68" s="10"/>
      <c r="JEH68" s="10"/>
      <c r="JEI68" s="10"/>
      <c r="JEJ68" s="10"/>
      <c r="JEK68" s="10"/>
      <c r="JEL68" s="10"/>
      <c r="JEM68" s="10"/>
      <c r="JEN68" s="10"/>
      <c r="JEO68" s="10"/>
      <c r="JEP68" s="10"/>
      <c r="JEQ68" s="10"/>
      <c r="JER68" s="10"/>
      <c r="JES68" s="10"/>
      <c r="JET68" s="10"/>
      <c r="JEU68" s="10"/>
      <c r="JEV68" s="10"/>
      <c r="JEW68" s="10"/>
      <c r="JEX68" s="10"/>
      <c r="JEY68" s="10"/>
      <c r="JEZ68" s="10"/>
      <c r="JFA68" s="10"/>
      <c r="JFB68" s="10"/>
      <c r="JFC68" s="10"/>
      <c r="JFD68" s="10"/>
      <c r="JFE68" s="10"/>
      <c r="JFF68" s="10"/>
      <c r="JFG68" s="10"/>
      <c r="JFH68" s="10"/>
      <c r="JFI68" s="10"/>
      <c r="JFJ68" s="10"/>
      <c r="JFK68" s="10"/>
      <c r="JFL68" s="10"/>
      <c r="JFM68" s="10"/>
      <c r="JFN68" s="10"/>
      <c r="JFO68" s="10"/>
      <c r="JFP68" s="10"/>
      <c r="JFQ68" s="10"/>
      <c r="JFR68" s="10"/>
      <c r="JFS68" s="10"/>
      <c r="JFT68" s="10"/>
      <c r="JFU68" s="10"/>
      <c r="JFV68" s="10"/>
      <c r="JFW68" s="10"/>
      <c r="JFX68" s="10"/>
      <c r="JFY68" s="10"/>
      <c r="JFZ68" s="10"/>
      <c r="JGA68" s="10"/>
      <c r="JGB68" s="10"/>
      <c r="JGC68" s="10"/>
      <c r="JGD68" s="10"/>
      <c r="JGE68" s="10"/>
      <c r="JGF68" s="10"/>
      <c r="JGG68" s="10"/>
      <c r="JGH68" s="10"/>
      <c r="JGI68" s="10"/>
      <c r="JGJ68" s="10"/>
      <c r="JGK68" s="10"/>
      <c r="JGL68" s="10"/>
      <c r="JGM68" s="10"/>
      <c r="JGN68" s="10"/>
      <c r="JGO68" s="10"/>
      <c r="JGP68" s="10"/>
      <c r="JGQ68" s="10"/>
      <c r="JGR68" s="10"/>
      <c r="JGS68" s="10"/>
      <c r="JGT68" s="10"/>
      <c r="JGU68" s="10"/>
      <c r="JGV68" s="10"/>
      <c r="JGW68" s="10"/>
      <c r="JGX68" s="10"/>
      <c r="JGY68" s="10"/>
      <c r="JGZ68" s="10"/>
      <c r="JHA68" s="10"/>
      <c r="JHB68" s="10"/>
      <c r="JHC68" s="10"/>
      <c r="JHD68" s="10"/>
      <c r="JHE68" s="10"/>
      <c r="JHF68" s="10"/>
      <c r="JHG68" s="10"/>
      <c r="JHH68" s="10"/>
      <c r="JHI68" s="10"/>
      <c r="JHJ68" s="10"/>
      <c r="JHK68" s="10"/>
      <c r="JHL68" s="10"/>
      <c r="JHM68" s="10"/>
      <c r="JHN68" s="10"/>
      <c r="JHO68" s="10"/>
      <c r="JHP68" s="10"/>
      <c r="JHQ68" s="10"/>
      <c r="JHR68" s="10"/>
      <c r="JHS68" s="10"/>
      <c r="JHT68" s="10"/>
      <c r="JHU68" s="10"/>
      <c r="JHV68" s="10"/>
      <c r="JHW68" s="10"/>
      <c r="JHX68" s="10"/>
      <c r="JHY68" s="10"/>
      <c r="JHZ68" s="10"/>
      <c r="JIA68" s="10"/>
      <c r="JIB68" s="10"/>
      <c r="JIC68" s="10"/>
      <c r="JID68" s="10"/>
      <c r="JIE68" s="10"/>
      <c r="JIF68" s="10"/>
      <c r="JIG68" s="10"/>
      <c r="JIH68" s="10"/>
      <c r="JII68" s="10"/>
      <c r="JIJ68" s="10"/>
      <c r="JIK68" s="10"/>
      <c r="JIL68" s="10"/>
      <c r="JIM68" s="10"/>
      <c r="JIN68" s="10"/>
      <c r="JIO68" s="10"/>
      <c r="JIP68" s="10"/>
      <c r="JIQ68" s="10"/>
      <c r="JIR68" s="10"/>
      <c r="JIS68" s="10"/>
      <c r="JIT68" s="10"/>
      <c r="JIU68" s="10"/>
      <c r="JIV68" s="10"/>
      <c r="JIW68" s="10"/>
      <c r="JIX68" s="10"/>
      <c r="JIY68" s="10"/>
      <c r="JIZ68" s="10"/>
      <c r="JJA68" s="10"/>
      <c r="JJB68" s="10"/>
      <c r="JJC68" s="10"/>
      <c r="JJD68" s="10"/>
      <c r="JJE68" s="10"/>
      <c r="JJF68" s="10"/>
      <c r="JJG68" s="10"/>
      <c r="JJH68" s="10"/>
      <c r="JJI68" s="10"/>
      <c r="JJJ68" s="10"/>
      <c r="JJK68" s="10"/>
      <c r="JJL68" s="10"/>
      <c r="JJM68" s="10"/>
      <c r="JJN68" s="10"/>
      <c r="JJO68" s="10"/>
      <c r="JJP68" s="10"/>
      <c r="JJQ68" s="10"/>
      <c r="JJR68" s="10"/>
      <c r="JJS68" s="10"/>
      <c r="JJT68" s="10"/>
      <c r="JJU68" s="10"/>
      <c r="JJV68" s="10"/>
      <c r="JJW68" s="10"/>
      <c r="JJX68" s="10"/>
      <c r="JJY68" s="10"/>
      <c r="JJZ68" s="10"/>
      <c r="JKA68" s="10"/>
      <c r="JKB68" s="10"/>
      <c r="JKC68" s="10"/>
      <c r="JKD68" s="10"/>
      <c r="JKE68" s="10"/>
      <c r="JKF68" s="10"/>
      <c r="JKG68" s="10"/>
      <c r="JKH68" s="10"/>
      <c r="JKI68" s="10"/>
      <c r="JKJ68" s="10"/>
      <c r="JKK68" s="10"/>
      <c r="JKL68" s="10"/>
      <c r="JKM68" s="10"/>
      <c r="JKN68" s="10"/>
      <c r="JKO68" s="10"/>
      <c r="JKP68" s="10"/>
      <c r="JKQ68" s="10"/>
      <c r="JKR68" s="10"/>
      <c r="JKS68" s="10"/>
      <c r="JKT68" s="10"/>
      <c r="JKU68" s="10"/>
      <c r="JKV68" s="10"/>
      <c r="JKW68" s="10"/>
      <c r="JKX68" s="10"/>
      <c r="JKY68" s="10"/>
      <c r="JKZ68" s="10"/>
      <c r="JLA68" s="10"/>
      <c r="JLB68" s="10"/>
      <c r="JLC68" s="10"/>
      <c r="JLD68" s="10"/>
      <c r="JLE68" s="10"/>
      <c r="JLF68" s="10"/>
      <c r="JLG68" s="10"/>
      <c r="JLH68" s="10"/>
      <c r="JLI68" s="10"/>
      <c r="JLJ68" s="10"/>
      <c r="JLK68" s="10"/>
      <c r="JLL68" s="10"/>
      <c r="JLM68" s="10"/>
      <c r="JLN68" s="10"/>
      <c r="JLO68" s="10"/>
      <c r="JLP68" s="10"/>
      <c r="JLQ68" s="10"/>
      <c r="JLR68" s="10"/>
      <c r="JLS68" s="10"/>
      <c r="JLT68" s="10"/>
      <c r="JLU68" s="10"/>
      <c r="JLV68" s="10"/>
      <c r="JLW68" s="10"/>
      <c r="JLX68" s="10"/>
      <c r="JLY68" s="10"/>
      <c r="JLZ68" s="10"/>
      <c r="JMA68" s="10"/>
      <c r="JMB68" s="10"/>
      <c r="JMC68" s="10"/>
      <c r="JMD68" s="10"/>
      <c r="JME68" s="10"/>
      <c r="JMF68" s="10"/>
      <c r="JMG68" s="10"/>
      <c r="JMH68" s="10"/>
      <c r="JMI68" s="10"/>
      <c r="JMJ68" s="10"/>
      <c r="JMK68" s="10"/>
      <c r="JML68" s="10"/>
      <c r="JMM68" s="10"/>
      <c r="JMN68" s="10"/>
      <c r="JMO68" s="10"/>
      <c r="JMP68" s="10"/>
      <c r="JMQ68" s="10"/>
      <c r="JMR68" s="10"/>
      <c r="JMS68" s="10"/>
      <c r="JMT68" s="10"/>
      <c r="JMU68" s="10"/>
      <c r="JMV68" s="10"/>
      <c r="JMW68" s="10"/>
      <c r="JMX68" s="10"/>
      <c r="JMY68" s="10"/>
      <c r="JMZ68" s="10"/>
      <c r="JNA68" s="10"/>
      <c r="JNB68" s="10"/>
      <c r="JNC68" s="10"/>
      <c r="JND68" s="10"/>
      <c r="JNE68" s="10"/>
      <c r="JNF68" s="10"/>
      <c r="JNG68" s="10"/>
      <c r="JNH68" s="10"/>
      <c r="JNI68" s="10"/>
      <c r="JNJ68" s="10"/>
      <c r="JNK68" s="10"/>
      <c r="JNL68" s="10"/>
      <c r="JNM68" s="10"/>
      <c r="JNN68" s="10"/>
      <c r="JNO68" s="10"/>
      <c r="JNP68" s="10"/>
      <c r="JNQ68" s="10"/>
      <c r="JNR68" s="10"/>
      <c r="JNS68" s="10"/>
      <c r="JNT68" s="10"/>
      <c r="JNU68" s="10"/>
      <c r="JNV68" s="10"/>
      <c r="JNW68" s="10"/>
      <c r="JNX68" s="10"/>
      <c r="JNY68" s="10"/>
      <c r="JNZ68" s="10"/>
      <c r="JOA68" s="10"/>
      <c r="JOB68" s="10"/>
      <c r="JOC68" s="10"/>
      <c r="JOD68" s="10"/>
      <c r="JOE68" s="10"/>
      <c r="JOF68" s="10"/>
      <c r="JOG68" s="10"/>
      <c r="JOH68" s="10"/>
      <c r="JOI68" s="10"/>
      <c r="JOJ68" s="10"/>
      <c r="JOK68" s="10"/>
      <c r="JOL68" s="10"/>
      <c r="JOM68" s="10"/>
      <c r="JON68" s="10"/>
      <c r="JOO68" s="10"/>
      <c r="JOP68" s="10"/>
      <c r="JOQ68" s="10"/>
      <c r="JOR68" s="10"/>
      <c r="JOS68" s="10"/>
      <c r="JOT68" s="10"/>
      <c r="JOU68" s="10"/>
      <c r="JOV68" s="10"/>
      <c r="JOW68" s="10"/>
      <c r="JOX68" s="10"/>
      <c r="JOY68" s="10"/>
      <c r="JOZ68" s="10"/>
      <c r="JPA68" s="10"/>
      <c r="JPB68" s="10"/>
      <c r="JPC68" s="10"/>
      <c r="JPD68" s="10"/>
      <c r="JPE68" s="10"/>
      <c r="JPF68" s="10"/>
      <c r="JPG68" s="10"/>
      <c r="JPH68" s="10"/>
      <c r="JPI68" s="10"/>
      <c r="JPJ68" s="10"/>
      <c r="JPK68" s="10"/>
      <c r="JPL68" s="10"/>
      <c r="JPM68" s="10"/>
      <c r="JPN68" s="10"/>
      <c r="JPO68" s="10"/>
      <c r="JPP68" s="10"/>
      <c r="JPQ68" s="10"/>
      <c r="JPR68" s="10"/>
      <c r="JPS68" s="10"/>
      <c r="JPT68" s="10"/>
      <c r="JPU68" s="10"/>
      <c r="JPV68" s="10"/>
      <c r="JPW68" s="10"/>
      <c r="JPX68" s="10"/>
      <c r="JPY68" s="10"/>
      <c r="JPZ68" s="10"/>
      <c r="JQA68" s="10"/>
      <c r="JQB68" s="10"/>
      <c r="JQC68" s="10"/>
      <c r="JQD68" s="10"/>
      <c r="JQE68" s="10"/>
      <c r="JQF68" s="10"/>
      <c r="JQG68" s="10"/>
      <c r="JQH68" s="10"/>
      <c r="JQI68" s="10"/>
      <c r="JQJ68" s="10"/>
      <c r="JQK68" s="10"/>
      <c r="JQL68" s="10"/>
      <c r="JQM68" s="10"/>
      <c r="JQN68" s="10"/>
      <c r="JQO68" s="10"/>
      <c r="JQP68" s="10"/>
      <c r="JQQ68" s="10"/>
      <c r="JQR68" s="10"/>
      <c r="JQS68" s="10"/>
      <c r="JQT68" s="10"/>
      <c r="JQU68" s="10"/>
      <c r="JQV68" s="10"/>
      <c r="JQW68" s="10"/>
      <c r="JQX68" s="10"/>
      <c r="JQY68" s="10"/>
      <c r="JQZ68" s="10"/>
      <c r="JRA68" s="10"/>
      <c r="JRB68" s="10"/>
      <c r="JRC68" s="10"/>
      <c r="JRD68" s="10"/>
      <c r="JRE68" s="10"/>
      <c r="JRF68" s="10"/>
      <c r="JRG68" s="10"/>
      <c r="JRH68" s="10"/>
      <c r="JRI68" s="10"/>
      <c r="JRJ68" s="10"/>
      <c r="JRK68" s="10"/>
      <c r="JRL68" s="10"/>
      <c r="JRM68" s="10"/>
      <c r="JRN68" s="10"/>
      <c r="JRO68" s="10"/>
      <c r="JRP68" s="10"/>
      <c r="JRQ68" s="10"/>
      <c r="JRR68" s="10"/>
      <c r="JRS68" s="10"/>
      <c r="JRT68" s="10"/>
      <c r="JRU68" s="10"/>
      <c r="JRV68" s="10"/>
      <c r="JRW68" s="10"/>
      <c r="JRX68" s="10"/>
      <c r="JRY68" s="10"/>
      <c r="JRZ68" s="10"/>
      <c r="JSA68" s="10"/>
      <c r="JSB68" s="10"/>
      <c r="JSC68" s="10"/>
      <c r="JSD68" s="10"/>
      <c r="JSE68" s="10"/>
      <c r="JSF68" s="10"/>
      <c r="JSG68" s="10"/>
      <c r="JSH68" s="10"/>
      <c r="JSI68" s="10"/>
      <c r="JSJ68" s="10"/>
      <c r="JSK68" s="10"/>
      <c r="JSL68" s="10"/>
      <c r="JSM68" s="10"/>
      <c r="JSN68" s="10"/>
      <c r="JSO68" s="10"/>
      <c r="JSP68" s="10"/>
      <c r="JSQ68" s="10"/>
      <c r="JSR68" s="10"/>
      <c r="JSS68" s="10"/>
      <c r="JST68" s="10"/>
      <c r="JSU68" s="10"/>
      <c r="JSV68" s="10"/>
      <c r="JSW68" s="10"/>
      <c r="JSX68" s="10"/>
      <c r="JSY68" s="10"/>
      <c r="JSZ68" s="10"/>
      <c r="JTA68" s="10"/>
      <c r="JTB68" s="10"/>
      <c r="JTC68" s="10"/>
      <c r="JTD68" s="10"/>
      <c r="JTE68" s="10"/>
      <c r="JTF68" s="10"/>
      <c r="JTG68" s="10"/>
      <c r="JTH68" s="10"/>
      <c r="JTI68" s="10"/>
      <c r="JTJ68" s="10"/>
      <c r="JTK68" s="10"/>
      <c r="JTL68" s="10"/>
      <c r="JTM68" s="10"/>
      <c r="JTN68" s="10"/>
      <c r="JTO68" s="10"/>
      <c r="JTP68" s="10"/>
      <c r="JTQ68" s="10"/>
      <c r="JTR68" s="10"/>
      <c r="JTS68" s="10"/>
      <c r="JTT68" s="10"/>
      <c r="JTU68" s="10"/>
      <c r="JTV68" s="10"/>
      <c r="JTW68" s="10"/>
      <c r="JTX68" s="10"/>
      <c r="JTY68" s="10"/>
      <c r="JTZ68" s="10"/>
      <c r="JUA68" s="10"/>
      <c r="JUB68" s="10"/>
      <c r="JUC68" s="10"/>
      <c r="JUD68" s="10"/>
      <c r="JUE68" s="10"/>
      <c r="JUF68" s="10"/>
      <c r="JUG68" s="10"/>
      <c r="JUH68" s="10"/>
      <c r="JUI68" s="10"/>
      <c r="JUJ68" s="10"/>
      <c r="JUK68" s="10"/>
      <c r="JUL68" s="10"/>
      <c r="JUM68" s="10"/>
      <c r="JUN68" s="10"/>
      <c r="JUO68" s="10"/>
      <c r="JUP68" s="10"/>
      <c r="JUQ68" s="10"/>
      <c r="JUR68" s="10"/>
      <c r="JUS68" s="10"/>
      <c r="JUT68" s="10"/>
      <c r="JUU68" s="10"/>
      <c r="JUV68" s="10"/>
      <c r="JUW68" s="10"/>
      <c r="JUX68" s="10"/>
      <c r="JUY68" s="10"/>
      <c r="JUZ68" s="10"/>
      <c r="JVA68" s="10"/>
      <c r="JVB68" s="10"/>
      <c r="JVC68" s="10"/>
      <c r="JVD68" s="10"/>
      <c r="JVE68" s="10"/>
      <c r="JVF68" s="10"/>
      <c r="JVG68" s="10"/>
      <c r="JVH68" s="10"/>
      <c r="JVI68" s="10"/>
      <c r="JVJ68" s="10"/>
      <c r="JVK68" s="10"/>
      <c r="JVL68" s="10"/>
      <c r="JVM68" s="10"/>
      <c r="JVN68" s="10"/>
      <c r="JVO68" s="10"/>
      <c r="JVP68" s="10"/>
      <c r="JVQ68" s="10"/>
      <c r="JVR68" s="10"/>
      <c r="JVS68" s="10"/>
      <c r="JVT68" s="10"/>
      <c r="JVU68" s="10"/>
      <c r="JVV68" s="10"/>
      <c r="JVW68" s="10"/>
      <c r="JVX68" s="10"/>
      <c r="JVY68" s="10"/>
      <c r="JVZ68" s="10"/>
      <c r="JWA68" s="10"/>
      <c r="JWB68" s="10"/>
      <c r="JWC68" s="10"/>
      <c r="JWD68" s="10"/>
      <c r="JWE68" s="10"/>
      <c r="JWF68" s="10"/>
      <c r="JWG68" s="10"/>
      <c r="JWH68" s="10"/>
      <c r="JWI68" s="10"/>
      <c r="JWJ68" s="10"/>
      <c r="JWK68" s="10"/>
      <c r="JWL68" s="10"/>
      <c r="JWM68" s="10"/>
      <c r="JWN68" s="10"/>
      <c r="JWO68" s="10"/>
      <c r="JWP68" s="10"/>
      <c r="JWQ68" s="10"/>
      <c r="JWR68" s="10"/>
      <c r="JWS68" s="10"/>
      <c r="JWT68" s="10"/>
      <c r="JWU68" s="10"/>
      <c r="JWV68" s="10"/>
      <c r="JWW68" s="10"/>
      <c r="JWX68" s="10"/>
      <c r="JWY68" s="10"/>
      <c r="JWZ68" s="10"/>
      <c r="JXA68" s="10"/>
      <c r="JXB68" s="10"/>
      <c r="JXC68" s="10"/>
      <c r="JXD68" s="10"/>
      <c r="JXE68" s="10"/>
      <c r="JXF68" s="10"/>
      <c r="JXG68" s="10"/>
      <c r="JXH68" s="10"/>
      <c r="JXI68" s="10"/>
      <c r="JXJ68" s="10"/>
      <c r="JXK68" s="10"/>
      <c r="JXL68" s="10"/>
      <c r="JXM68" s="10"/>
      <c r="JXN68" s="10"/>
      <c r="JXO68" s="10"/>
      <c r="JXP68" s="10"/>
      <c r="JXQ68" s="10"/>
      <c r="JXR68" s="10"/>
      <c r="JXS68" s="10"/>
      <c r="JXT68" s="10"/>
      <c r="JXU68" s="10"/>
      <c r="JXV68" s="10"/>
      <c r="JXW68" s="10"/>
      <c r="JXX68" s="10"/>
      <c r="JXY68" s="10"/>
      <c r="JXZ68" s="10"/>
      <c r="JYA68" s="10"/>
      <c r="JYB68" s="10"/>
      <c r="JYC68" s="10"/>
      <c r="JYD68" s="10"/>
      <c r="JYE68" s="10"/>
      <c r="JYF68" s="10"/>
      <c r="JYG68" s="10"/>
      <c r="JYH68" s="10"/>
      <c r="JYI68" s="10"/>
      <c r="JYJ68" s="10"/>
      <c r="JYK68" s="10"/>
      <c r="JYL68" s="10"/>
      <c r="JYM68" s="10"/>
      <c r="JYN68" s="10"/>
      <c r="JYO68" s="10"/>
      <c r="JYP68" s="10"/>
      <c r="JYQ68" s="10"/>
      <c r="JYR68" s="10"/>
      <c r="JYS68" s="10"/>
      <c r="JYT68" s="10"/>
      <c r="JYU68" s="10"/>
      <c r="JYV68" s="10"/>
      <c r="JYW68" s="10"/>
      <c r="JYX68" s="10"/>
      <c r="JYY68" s="10"/>
      <c r="JYZ68" s="10"/>
      <c r="JZA68" s="10"/>
      <c r="JZB68" s="10"/>
      <c r="JZC68" s="10"/>
      <c r="JZD68" s="10"/>
      <c r="JZE68" s="10"/>
      <c r="JZF68" s="10"/>
      <c r="JZG68" s="10"/>
      <c r="JZH68" s="10"/>
      <c r="JZI68" s="10"/>
      <c r="JZJ68" s="10"/>
      <c r="JZK68" s="10"/>
      <c r="JZL68" s="10"/>
      <c r="JZM68" s="10"/>
      <c r="JZN68" s="10"/>
      <c r="JZO68" s="10"/>
      <c r="JZP68" s="10"/>
      <c r="JZQ68" s="10"/>
      <c r="JZR68" s="10"/>
      <c r="JZS68" s="10"/>
      <c r="JZT68" s="10"/>
      <c r="JZU68" s="10"/>
      <c r="JZV68" s="10"/>
      <c r="JZW68" s="10"/>
      <c r="JZX68" s="10"/>
      <c r="JZY68" s="10"/>
      <c r="JZZ68" s="10"/>
      <c r="KAA68" s="10"/>
      <c r="KAB68" s="10"/>
      <c r="KAC68" s="10"/>
      <c r="KAD68" s="10"/>
      <c r="KAE68" s="10"/>
      <c r="KAF68" s="10"/>
      <c r="KAG68" s="10"/>
      <c r="KAH68" s="10"/>
      <c r="KAI68" s="10"/>
      <c r="KAJ68" s="10"/>
      <c r="KAK68" s="10"/>
      <c r="KAL68" s="10"/>
      <c r="KAM68" s="10"/>
      <c r="KAN68" s="10"/>
      <c r="KAO68" s="10"/>
      <c r="KAP68" s="10"/>
      <c r="KAQ68" s="10"/>
      <c r="KAR68" s="10"/>
      <c r="KAS68" s="10"/>
      <c r="KAT68" s="10"/>
      <c r="KAU68" s="10"/>
      <c r="KAV68" s="10"/>
      <c r="KAW68" s="10"/>
      <c r="KAX68" s="10"/>
      <c r="KAY68" s="10"/>
      <c r="KAZ68" s="10"/>
      <c r="KBA68" s="10"/>
      <c r="KBB68" s="10"/>
      <c r="KBC68" s="10"/>
      <c r="KBD68" s="10"/>
      <c r="KBE68" s="10"/>
      <c r="KBF68" s="10"/>
      <c r="KBG68" s="10"/>
      <c r="KBH68" s="10"/>
      <c r="KBI68" s="10"/>
      <c r="KBJ68" s="10"/>
      <c r="KBK68" s="10"/>
      <c r="KBL68" s="10"/>
      <c r="KBM68" s="10"/>
      <c r="KBN68" s="10"/>
      <c r="KBO68" s="10"/>
      <c r="KBP68" s="10"/>
      <c r="KBQ68" s="10"/>
      <c r="KBR68" s="10"/>
      <c r="KBS68" s="10"/>
      <c r="KBT68" s="10"/>
      <c r="KBU68" s="10"/>
      <c r="KBV68" s="10"/>
      <c r="KBW68" s="10"/>
      <c r="KBX68" s="10"/>
      <c r="KBY68" s="10"/>
      <c r="KBZ68" s="10"/>
      <c r="KCA68" s="10"/>
      <c r="KCB68" s="10"/>
      <c r="KCC68" s="10"/>
      <c r="KCD68" s="10"/>
      <c r="KCE68" s="10"/>
      <c r="KCF68" s="10"/>
      <c r="KCG68" s="10"/>
      <c r="KCH68" s="10"/>
      <c r="KCI68" s="10"/>
      <c r="KCJ68" s="10"/>
      <c r="KCK68" s="10"/>
      <c r="KCL68" s="10"/>
      <c r="KCM68" s="10"/>
      <c r="KCN68" s="10"/>
      <c r="KCO68" s="10"/>
      <c r="KCP68" s="10"/>
      <c r="KCQ68" s="10"/>
      <c r="KCR68" s="10"/>
      <c r="KCS68" s="10"/>
      <c r="KCT68" s="10"/>
      <c r="KCU68" s="10"/>
      <c r="KCV68" s="10"/>
      <c r="KCW68" s="10"/>
      <c r="KCX68" s="10"/>
      <c r="KCY68" s="10"/>
      <c r="KCZ68" s="10"/>
      <c r="KDA68" s="10"/>
      <c r="KDB68" s="10"/>
      <c r="KDC68" s="10"/>
      <c r="KDD68" s="10"/>
      <c r="KDE68" s="10"/>
      <c r="KDF68" s="10"/>
      <c r="KDG68" s="10"/>
      <c r="KDH68" s="10"/>
      <c r="KDI68" s="10"/>
      <c r="KDJ68" s="10"/>
      <c r="KDK68" s="10"/>
      <c r="KDL68" s="10"/>
      <c r="KDM68" s="10"/>
      <c r="KDN68" s="10"/>
      <c r="KDO68" s="10"/>
      <c r="KDP68" s="10"/>
      <c r="KDQ68" s="10"/>
      <c r="KDR68" s="10"/>
      <c r="KDS68" s="10"/>
      <c r="KDT68" s="10"/>
      <c r="KDU68" s="10"/>
      <c r="KDV68" s="10"/>
      <c r="KDW68" s="10"/>
      <c r="KDX68" s="10"/>
      <c r="KDY68" s="10"/>
      <c r="KDZ68" s="10"/>
      <c r="KEA68" s="10"/>
      <c r="KEB68" s="10"/>
      <c r="KEC68" s="10"/>
      <c r="KED68" s="10"/>
      <c r="KEE68" s="10"/>
      <c r="KEF68" s="10"/>
      <c r="KEG68" s="10"/>
      <c r="KEH68" s="10"/>
      <c r="KEI68" s="10"/>
      <c r="KEJ68" s="10"/>
      <c r="KEK68" s="10"/>
      <c r="KEL68" s="10"/>
      <c r="KEM68" s="10"/>
      <c r="KEN68" s="10"/>
      <c r="KEO68" s="10"/>
      <c r="KEP68" s="10"/>
      <c r="KEQ68" s="10"/>
      <c r="KER68" s="10"/>
      <c r="KES68" s="10"/>
      <c r="KET68" s="10"/>
      <c r="KEU68" s="10"/>
      <c r="KEV68" s="10"/>
      <c r="KEW68" s="10"/>
      <c r="KEX68" s="10"/>
      <c r="KEY68" s="10"/>
      <c r="KEZ68" s="10"/>
      <c r="KFA68" s="10"/>
      <c r="KFB68" s="10"/>
      <c r="KFC68" s="10"/>
      <c r="KFD68" s="10"/>
      <c r="KFE68" s="10"/>
      <c r="KFF68" s="10"/>
      <c r="KFG68" s="10"/>
      <c r="KFH68" s="10"/>
      <c r="KFI68" s="10"/>
      <c r="KFJ68" s="10"/>
      <c r="KFK68" s="10"/>
      <c r="KFL68" s="10"/>
      <c r="KFM68" s="10"/>
      <c r="KFN68" s="10"/>
      <c r="KFO68" s="10"/>
      <c r="KFP68" s="10"/>
      <c r="KFQ68" s="10"/>
      <c r="KFR68" s="10"/>
      <c r="KFS68" s="10"/>
      <c r="KFT68" s="10"/>
      <c r="KFU68" s="10"/>
      <c r="KFV68" s="10"/>
      <c r="KFW68" s="10"/>
      <c r="KFX68" s="10"/>
      <c r="KFY68" s="10"/>
      <c r="KFZ68" s="10"/>
      <c r="KGA68" s="10"/>
      <c r="KGB68" s="10"/>
      <c r="KGC68" s="10"/>
      <c r="KGD68" s="10"/>
      <c r="KGE68" s="10"/>
      <c r="KGF68" s="10"/>
      <c r="KGG68" s="10"/>
      <c r="KGH68" s="10"/>
      <c r="KGI68" s="10"/>
      <c r="KGJ68" s="10"/>
      <c r="KGK68" s="10"/>
      <c r="KGL68" s="10"/>
      <c r="KGM68" s="10"/>
      <c r="KGN68" s="10"/>
      <c r="KGO68" s="10"/>
      <c r="KGP68" s="10"/>
      <c r="KGQ68" s="10"/>
      <c r="KGR68" s="10"/>
      <c r="KGS68" s="10"/>
      <c r="KGT68" s="10"/>
      <c r="KGU68" s="10"/>
      <c r="KGV68" s="10"/>
      <c r="KGW68" s="10"/>
      <c r="KGX68" s="10"/>
      <c r="KGY68" s="10"/>
      <c r="KGZ68" s="10"/>
      <c r="KHA68" s="10"/>
      <c r="KHB68" s="10"/>
      <c r="KHC68" s="10"/>
      <c r="KHD68" s="10"/>
      <c r="KHE68" s="10"/>
      <c r="KHF68" s="10"/>
      <c r="KHG68" s="10"/>
      <c r="KHH68" s="10"/>
      <c r="KHI68" s="10"/>
      <c r="KHJ68" s="10"/>
      <c r="KHK68" s="10"/>
      <c r="KHL68" s="10"/>
      <c r="KHM68" s="10"/>
      <c r="KHN68" s="10"/>
      <c r="KHO68" s="10"/>
      <c r="KHP68" s="10"/>
      <c r="KHQ68" s="10"/>
      <c r="KHR68" s="10"/>
      <c r="KHS68" s="10"/>
      <c r="KHT68" s="10"/>
      <c r="KHU68" s="10"/>
      <c r="KHV68" s="10"/>
      <c r="KHW68" s="10"/>
      <c r="KHX68" s="10"/>
      <c r="KHY68" s="10"/>
      <c r="KHZ68" s="10"/>
      <c r="KIA68" s="10"/>
      <c r="KIB68" s="10"/>
      <c r="KIC68" s="10"/>
      <c r="KID68" s="10"/>
      <c r="KIE68" s="10"/>
      <c r="KIF68" s="10"/>
      <c r="KIG68" s="10"/>
      <c r="KIH68" s="10"/>
      <c r="KII68" s="10"/>
      <c r="KIJ68" s="10"/>
      <c r="KIK68" s="10"/>
      <c r="KIL68" s="10"/>
      <c r="KIM68" s="10"/>
      <c r="KIN68" s="10"/>
      <c r="KIO68" s="10"/>
      <c r="KIP68" s="10"/>
      <c r="KIQ68" s="10"/>
      <c r="KIR68" s="10"/>
      <c r="KIS68" s="10"/>
      <c r="KIT68" s="10"/>
      <c r="KIU68" s="10"/>
      <c r="KIV68" s="10"/>
      <c r="KIW68" s="10"/>
      <c r="KIX68" s="10"/>
      <c r="KIY68" s="10"/>
      <c r="KIZ68" s="10"/>
      <c r="KJA68" s="10"/>
      <c r="KJB68" s="10"/>
      <c r="KJC68" s="10"/>
      <c r="KJD68" s="10"/>
      <c r="KJE68" s="10"/>
      <c r="KJF68" s="10"/>
      <c r="KJG68" s="10"/>
      <c r="KJH68" s="10"/>
      <c r="KJI68" s="10"/>
      <c r="KJJ68" s="10"/>
      <c r="KJK68" s="10"/>
      <c r="KJL68" s="10"/>
      <c r="KJM68" s="10"/>
      <c r="KJN68" s="10"/>
      <c r="KJO68" s="10"/>
      <c r="KJP68" s="10"/>
      <c r="KJQ68" s="10"/>
      <c r="KJR68" s="10"/>
      <c r="KJS68" s="10"/>
      <c r="KJT68" s="10"/>
      <c r="KJU68" s="10"/>
      <c r="KJV68" s="10"/>
      <c r="KJW68" s="10"/>
      <c r="KJX68" s="10"/>
      <c r="KJY68" s="10"/>
      <c r="KJZ68" s="10"/>
      <c r="KKA68" s="10"/>
      <c r="KKB68" s="10"/>
      <c r="KKC68" s="10"/>
      <c r="KKD68" s="10"/>
      <c r="KKE68" s="10"/>
      <c r="KKF68" s="10"/>
      <c r="KKG68" s="10"/>
      <c r="KKH68" s="10"/>
      <c r="KKI68" s="10"/>
      <c r="KKJ68" s="10"/>
      <c r="KKK68" s="10"/>
      <c r="KKL68" s="10"/>
      <c r="KKM68" s="10"/>
      <c r="KKN68" s="10"/>
      <c r="KKO68" s="10"/>
      <c r="KKP68" s="10"/>
      <c r="KKQ68" s="10"/>
      <c r="KKR68" s="10"/>
      <c r="KKS68" s="10"/>
      <c r="KKT68" s="10"/>
      <c r="KKU68" s="10"/>
      <c r="KKV68" s="10"/>
      <c r="KKW68" s="10"/>
      <c r="KKX68" s="10"/>
      <c r="KKY68" s="10"/>
      <c r="KKZ68" s="10"/>
      <c r="KLA68" s="10"/>
      <c r="KLB68" s="10"/>
      <c r="KLC68" s="10"/>
      <c r="KLD68" s="10"/>
      <c r="KLE68" s="10"/>
      <c r="KLF68" s="10"/>
      <c r="KLG68" s="10"/>
      <c r="KLH68" s="10"/>
      <c r="KLI68" s="10"/>
      <c r="KLJ68" s="10"/>
      <c r="KLK68" s="10"/>
      <c r="KLL68" s="10"/>
      <c r="KLM68" s="10"/>
      <c r="KLN68" s="10"/>
      <c r="KLO68" s="10"/>
      <c r="KLP68" s="10"/>
      <c r="KLQ68" s="10"/>
      <c r="KLR68" s="10"/>
      <c r="KLS68" s="10"/>
      <c r="KLT68" s="10"/>
      <c r="KLU68" s="10"/>
      <c r="KLV68" s="10"/>
      <c r="KLW68" s="10"/>
      <c r="KLX68" s="10"/>
      <c r="KLY68" s="10"/>
      <c r="KLZ68" s="10"/>
      <c r="KMA68" s="10"/>
      <c r="KMB68" s="10"/>
      <c r="KMC68" s="10"/>
      <c r="KMD68" s="10"/>
      <c r="KME68" s="10"/>
      <c r="KMF68" s="10"/>
      <c r="KMG68" s="10"/>
      <c r="KMH68" s="10"/>
      <c r="KMI68" s="10"/>
      <c r="KMJ68" s="10"/>
      <c r="KMK68" s="10"/>
      <c r="KML68" s="10"/>
      <c r="KMM68" s="10"/>
      <c r="KMN68" s="10"/>
      <c r="KMO68" s="10"/>
      <c r="KMP68" s="10"/>
      <c r="KMQ68" s="10"/>
      <c r="KMR68" s="10"/>
      <c r="KMS68" s="10"/>
      <c r="KMT68" s="10"/>
      <c r="KMU68" s="10"/>
      <c r="KMV68" s="10"/>
      <c r="KMW68" s="10"/>
      <c r="KMX68" s="10"/>
      <c r="KMY68" s="10"/>
      <c r="KMZ68" s="10"/>
      <c r="KNA68" s="10"/>
      <c r="KNB68" s="10"/>
      <c r="KNC68" s="10"/>
      <c r="KND68" s="10"/>
      <c r="KNE68" s="10"/>
      <c r="KNF68" s="10"/>
      <c r="KNG68" s="10"/>
      <c r="KNH68" s="10"/>
      <c r="KNI68" s="10"/>
      <c r="KNJ68" s="10"/>
      <c r="KNK68" s="10"/>
      <c r="KNL68" s="10"/>
      <c r="KNM68" s="10"/>
      <c r="KNN68" s="10"/>
      <c r="KNO68" s="10"/>
      <c r="KNP68" s="10"/>
      <c r="KNQ68" s="10"/>
      <c r="KNR68" s="10"/>
      <c r="KNS68" s="10"/>
      <c r="KNT68" s="10"/>
      <c r="KNU68" s="10"/>
      <c r="KNV68" s="10"/>
      <c r="KNW68" s="10"/>
      <c r="KNX68" s="10"/>
      <c r="KNY68" s="10"/>
      <c r="KNZ68" s="10"/>
      <c r="KOA68" s="10"/>
      <c r="KOB68" s="10"/>
      <c r="KOC68" s="10"/>
      <c r="KOD68" s="10"/>
      <c r="KOE68" s="10"/>
      <c r="KOF68" s="10"/>
      <c r="KOG68" s="10"/>
      <c r="KOH68" s="10"/>
      <c r="KOI68" s="10"/>
      <c r="KOJ68" s="10"/>
      <c r="KOK68" s="10"/>
      <c r="KOL68" s="10"/>
      <c r="KOM68" s="10"/>
      <c r="KON68" s="10"/>
      <c r="KOO68" s="10"/>
      <c r="KOP68" s="10"/>
      <c r="KOQ68" s="10"/>
      <c r="KOR68" s="10"/>
      <c r="KOS68" s="10"/>
      <c r="KOT68" s="10"/>
      <c r="KOU68" s="10"/>
      <c r="KOV68" s="10"/>
      <c r="KOW68" s="10"/>
      <c r="KOX68" s="10"/>
      <c r="KOY68" s="10"/>
      <c r="KOZ68" s="10"/>
      <c r="KPA68" s="10"/>
      <c r="KPB68" s="10"/>
      <c r="KPC68" s="10"/>
      <c r="KPD68" s="10"/>
      <c r="KPE68" s="10"/>
      <c r="KPF68" s="10"/>
      <c r="KPG68" s="10"/>
      <c r="KPH68" s="10"/>
      <c r="KPI68" s="10"/>
      <c r="KPJ68" s="10"/>
      <c r="KPK68" s="10"/>
      <c r="KPL68" s="10"/>
      <c r="KPM68" s="10"/>
      <c r="KPN68" s="10"/>
      <c r="KPO68" s="10"/>
      <c r="KPP68" s="10"/>
      <c r="KPQ68" s="10"/>
      <c r="KPR68" s="10"/>
      <c r="KPS68" s="10"/>
      <c r="KPT68" s="10"/>
      <c r="KPU68" s="10"/>
      <c r="KPV68" s="10"/>
      <c r="KPW68" s="10"/>
      <c r="KPX68" s="10"/>
      <c r="KPY68" s="10"/>
      <c r="KPZ68" s="10"/>
      <c r="KQA68" s="10"/>
      <c r="KQB68" s="10"/>
      <c r="KQC68" s="10"/>
      <c r="KQD68" s="10"/>
      <c r="KQE68" s="10"/>
      <c r="KQF68" s="10"/>
      <c r="KQG68" s="10"/>
      <c r="KQH68" s="10"/>
      <c r="KQI68" s="10"/>
      <c r="KQJ68" s="10"/>
      <c r="KQK68" s="10"/>
      <c r="KQL68" s="10"/>
      <c r="KQM68" s="10"/>
      <c r="KQN68" s="10"/>
      <c r="KQO68" s="10"/>
      <c r="KQP68" s="10"/>
      <c r="KQQ68" s="10"/>
      <c r="KQR68" s="10"/>
      <c r="KQS68" s="10"/>
      <c r="KQT68" s="10"/>
      <c r="KQU68" s="10"/>
      <c r="KQV68" s="10"/>
      <c r="KQW68" s="10"/>
      <c r="KQX68" s="10"/>
      <c r="KQY68" s="10"/>
      <c r="KQZ68" s="10"/>
      <c r="KRA68" s="10"/>
      <c r="KRB68" s="10"/>
      <c r="KRC68" s="10"/>
      <c r="KRD68" s="10"/>
      <c r="KRE68" s="10"/>
      <c r="KRF68" s="10"/>
      <c r="KRG68" s="10"/>
      <c r="KRH68" s="10"/>
      <c r="KRI68" s="10"/>
      <c r="KRJ68" s="10"/>
      <c r="KRK68" s="10"/>
      <c r="KRL68" s="10"/>
      <c r="KRM68" s="10"/>
      <c r="KRN68" s="10"/>
      <c r="KRO68" s="10"/>
      <c r="KRP68" s="10"/>
      <c r="KRQ68" s="10"/>
      <c r="KRR68" s="10"/>
      <c r="KRS68" s="10"/>
      <c r="KRT68" s="10"/>
      <c r="KRU68" s="10"/>
      <c r="KRV68" s="10"/>
      <c r="KRW68" s="10"/>
      <c r="KRX68" s="10"/>
      <c r="KRY68" s="10"/>
      <c r="KRZ68" s="10"/>
      <c r="KSA68" s="10"/>
      <c r="KSB68" s="10"/>
      <c r="KSC68" s="10"/>
      <c r="KSD68" s="10"/>
      <c r="KSE68" s="10"/>
      <c r="KSF68" s="10"/>
      <c r="KSG68" s="10"/>
      <c r="KSH68" s="10"/>
      <c r="KSI68" s="10"/>
      <c r="KSJ68" s="10"/>
      <c r="KSK68" s="10"/>
      <c r="KSL68" s="10"/>
      <c r="KSM68" s="10"/>
      <c r="KSN68" s="10"/>
      <c r="KSO68" s="10"/>
      <c r="KSP68" s="10"/>
      <c r="KSQ68" s="10"/>
      <c r="KSR68" s="10"/>
      <c r="KSS68" s="10"/>
      <c r="KST68" s="10"/>
      <c r="KSU68" s="10"/>
      <c r="KSV68" s="10"/>
      <c r="KSW68" s="10"/>
      <c r="KSX68" s="10"/>
      <c r="KSY68" s="10"/>
      <c r="KSZ68" s="10"/>
      <c r="KTA68" s="10"/>
      <c r="KTB68" s="10"/>
      <c r="KTC68" s="10"/>
      <c r="KTD68" s="10"/>
      <c r="KTE68" s="10"/>
      <c r="KTF68" s="10"/>
      <c r="KTG68" s="10"/>
      <c r="KTH68" s="10"/>
      <c r="KTI68" s="10"/>
      <c r="KTJ68" s="10"/>
      <c r="KTK68" s="10"/>
      <c r="KTL68" s="10"/>
      <c r="KTM68" s="10"/>
      <c r="KTN68" s="10"/>
      <c r="KTO68" s="10"/>
      <c r="KTP68" s="10"/>
      <c r="KTQ68" s="10"/>
      <c r="KTR68" s="10"/>
      <c r="KTS68" s="10"/>
      <c r="KTT68" s="10"/>
      <c r="KTU68" s="10"/>
      <c r="KTV68" s="10"/>
      <c r="KTW68" s="10"/>
      <c r="KTX68" s="10"/>
      <c r="KTY68" s="10"/>
      <c r="KTZ68" s="10"/>
      <c r="KUA68" s="10"/>
      <c r="KUB68" s="10"/>
      <c r="KUC68" s="10"/>
      <c r="KUD68" s="10"/>
      <c r="KUE68" s="10"/>
      <c r="KUF68" s="10"/>
      <c r="KUG68" s="10"/>
      <c r="KUH68" s="10"/>
      <c r="KUI68" s="10"/>
      <c r="KUJ68" s="10"/>
      <c r="KUK68" s="10"/>
      <c r="KUL68" s="10"/>
      <c r="KUM68" s="10"/>
      <c r="KUN68" s="10"/>
      <c r="KUO68" s="10"/>
      <c r="KUP68" s="10"/>
      <c r="KUQ68" s="10"/>
      <c r="KUR68" s="10"/>
      <c r="KUS68" s="10"/>
      <c r="KUT68" s="10"/>
      <c r="KUU68" s="10"/>
      <c r="KUV68" s="10"/>
      <c r="KUW68" s="10"/>
      <c r="KUX68" s="10"/>
      <c r="KUY68" s="10"/>
      <c r="KUZ68" s="10"/>
      <c r="KVA68" s="10"/>
      <c r="KVB68" s="10"/>
      <c r="KVC68" s="10"/>
      <c r="KVD68" s="10"/>
      <c r="KVE68" s="10"/>
      <c r="KVF68" s="10"/>
      <c r="KVG68" s="10"/>
      <c r="KVH68" s="10"/>
      <c r="KVI68" s="10"/>
      <c r="KVJ68" s="10"/>
      <c r="KVK68" s="10"/>
      <c r="KVL68" s="10"/>
      <c r="KVM68" s="10"/>
      <c r="KVN68" s="10"/>
      <c r="KVO68" s="10"/>
      <c r="KVP68" s="10"/>
      <c r="KVQ68" s="10"/>
      <c r="KVR68" s="10"/>
      <c r="KVS68" s="10"/>
      <c r="KVT68" s="10"/>
      <c r="KVU68" s="10"/>
      <c r="KVV68" s="10"/>
      <c r="KVW68" s="10"/>
      <c r="KVX68" s="10"/>
      <c r="KVY68" s="10"/>
      <c r="KVZ68" s="10"/>
      <c r="KWA68" s="10"/>
      <c r="KWB68" s="10"/>
      <c r="KWC68" s="10"/>
      <c r="KWD68" s="10"/>
      <c r="KWE68" s="10"/>
      <c r="KWF68" s="10"/>
      <c r="KWG68" s="10"/>
      <c r="KWH68" s="10"/>
      <c r="KWI68" s="10"/>
      <c r="KWJ68" s="10"/>
      <c r="KWK68" s="10"/>
      <c r="KWL68" s="10"/>
      <c r="KWM68" s="10"/>
      <c r="KWN68" s="10"/>
      <c r="KWO68" s="10"/>
      <c r="KWP68" s="10"/>
      <c r="KWQ68" s="10"/>
      <c r="KWR68" s="10"/>
      <c r="KWS68" s="10"/>
      <c r="KWT68" s="10"/>
      <c r="KWU68" s="10"/>
      <c r="KWV68" s="10"/>
      <c r="KWW68" s="10"/>
      <c r="KWX68" s="10"/>
      <c r="KWY68" s="10"/>
      <c r="KWZ68" s="10"/>
      <c r="KXA68" s="10"/>
      <c r="KXB68" s="10"/>
      <c r="KXC68" s="10"/>
      <c r="KXD68" s="10"/>
      <c r="KXE68" s="10"/>
      <c r="KXF68" s="10"/>
      <c r="KXG68" s="10"/>
      <c r="KXH68" s="10"/>
      <c r="KXI68" s="10"/>
      <c r="KXJ68" s="10"/>
      <c r="KXK68" s="10"/>
      <c r="KXL68" s="10"/>
      <c r="KXM68" s="10"/>
      <c r="KXN68" s="10"/>
      <c r="KXO68" s="10"/>
      <c r="KXP68" s="10"/>
      <c r="KXQ68" s="10"/>
      <c r="KXR68" s="10"/>
      <c r="KXS68" s="10"/>
      <c r="KXT68" s="10"/>
      <c r="KXU68" s="10"/>
      <c r="KXV68" s="10"/>
      <c r="KXW68" s="10"/>
      <c r="KXX68" s="10"/>
      <c r="KXY68" s="10"/>
      <c r="KXZ68" s="10"/>
      <c r="KYA68" s="10"/>
      <c r="KYB68" s="10"/>
      <c r="KYC68" s="10"/>
      <c r="KYD68" s="10"/>
      <c r="KYE68" s="10"/>
      <c r="KYF68" s="10"/>
      <c r="KYG68" s="10"/>
      <c r="KYH68" s="10"/>
      <c r="KYI68" s="10"/>
      <c r="KYJ68" s="10"/>
      <c r="KYK68" s="10"/>
      <c r="KYL68" s="10"/>
      <c r="KYM68" s="10"/>
      <c r="KYN68" s="10"/>
      <c r="KYO68" s="10"/>
      <c r="KYP68" s="10"/>
      <c r="KYQ68" s="10"/>
      <c r="KYR68" s="10"/>
      <c r="KYS68" s="10"/>
      <c r="KYT68" s="10"/>
      <c r="KYU68" s="10"/>
      <c r="KYV68" s="10"/>
      <c r="KYW68" s="10"/>
      <c r="KYX68" s="10"/>
      <c r="KYY68" s="10"/>
      <c r="KYZ68" s="10"/>
      <c r="KZA68" s="10"/>
      <c r="KZB68" s="10"/>
      <c r="KZC68" s="10"/>
      <c r="KZD68" s="10"/>
      <c r="KZE68" s="10"/>
      <c r="KZF68" s="10"/>
      <c r="KZG68" s="10"/>
      <c r="KZH68" s="10"/>
      <c r="KZI68" s="10"/>
      <c r="KZJ68" s="10"/>
      <c r="KZK68" s="10"/>
      <c r="KZL68" s="10"/>
      <c r="KZM68" s="10"/>
      <c r="KZN68" s="10"/>
      <c r="KZO68" s="10"/>
      <c r="KZP68" s="10"/>
      <c r="KZQ68" s="10"/>
      <c r="KZR68" s="10"/>
      <c r="KZS68" s="10"/>
      <c r="KZT68" s="10"/>
      <c r="KZU68" s="10"/>
      <c r="KZV68" s="10"/>
      <c r="KZW68" s="10"/>
      <c r="KZX68" s="10"/>
      <c r="KZY68" s="10"/>
      <c r="KZZ68" s="10"/>
      <c r="LAA68" s="10"/>
      <c r="LAB68" s="10"/>
      <c r="LAC68" s="10"/>
      <c r="LAD68" s="10"/>
      <c r="LAE68" s="10"/>
      <c r="LAF68" s="10"/>
      <c r="LAG68" s="10"/>
      <c r="LAH68" s="10"/>
      <c r="LAI68" s="10"/>
      <c r="LAJ68" s="10"/>
      <c r="LAK68" s="10"/>
      <c r="LAL68" s="10"/>
      <c r="LAM68" s="10"/>
      <c r="LAN68" s="10"/>
      <c r="LAO68" s="10"/>
      <c r="LAP68" s="10"/>
      <c r="LAQ68" s="10"/>
      <c r="LAR68" s="10"/>
      <c r="LAS68" s="10"/>
      <c r="LAT68" s="10"/>
      <c r="LAU68" s="10"/>
      <c r="LAV68" s="10"/>
      <c r="LAW68" s="10"/>
      <c r="LAX68" s="10"/>
      <c r="LAY68" s="10"/>
      <c r="LAZ68" s="10"/>
      <c r="LBA68" s="10"/>
      <c r="LBB68" s="10"/>
      <c r="LBC68" s="10"/>
      <c r="LBD68" s="10"/>
      <c r="LBE68" s="10"/>
      <c r="LBF68" s="10"/>
      <c r="LBG68" s="10"/>
      <c r="LBH68" s="10"/>
      <c r="LBI68" s="10"/>
      <c r="LBJ68" s="10"/>
      <c r="LBK68" s="10"/>
      <c r="LBL68" s="10"/>
      <c r="LBM68" s="10"/>
      <c r="LBN68" s="10"/>
      <c r="LBO68" s="10"/>
      <c r="LBP68" s="10"/>
      <c r="LBQ68" s="10"/>
      <c r="LBR68" s="10"/>
      <c r="LBS68" s="10"/>
      <c r="LBT68" s="10"/>
      <c r="LBU68" s="10"/>
      <c r="LBV68" s="10"/>
      <c r="LBW68" s="10"/>
      <c r="LBX68" s="10"/>
      <c r="LBY68" s="10"/>
      <c r="LBZ68" s="10"/>
      <c r="LCA68" s="10"/>
      <c r="LCB68" s="10"/>
      <c r="LCC68" s="10"/>
      <c r="LCD68" s="10"/>
      <c r="LCE68" s="10"/>
      <c r="LCF68" s="10"/>
      <c r="LCG68" s="10"/>
      <c r="LCH68" s="10"/>
      <c r="LCI68" s="10"/>
      <c r="LCJ68" s="10"/>
      <c r="LCK68" s="10"/>
      <c r="LCL68" s="10"/>
      <c r="LCM68" s="10"/>
      <c r="LCN68" s="10"/>
      <c r="LCO68" s="10"/>
      <c r="LCP68" s="10"/>
      <c r="LCQ68" s="10"/>
      <c r="LCR68" s="10"/>
      <c r="LCS68" s="10"/>
      <c r="LCT68" s="10"/>
      <c r="LCU68" s="10"/>
      <c r="LCV68" s="10"/>
      <c r="LCW68" s="10"/>
      <c r="LCX68" s="10"/>
      <c r="LCY68" s="10"/>
      <c r="LCZ68" s="10"/>
      <c r="LDA68" s="10"/>
      <c r="LDB68" s="10"/>
      <c r="LDC68" s="10"/>
      <c r="LDD68" s="10"/>
      <c r="LDE68" s="10"/>
      <c r="LDF68" s="10"/>
      <c r="LDG68" s="10"/>
      <c r="LDH68" s="10"/>
      <c r="LDI68" s="10"/>
      <c r="LDJ68" s="10"/>
      <c r="LDK68" s="10"/>
      <c r="LDL68" s="10"/>
      <c r="LDM68" s="10"/>
      <c r="LDN68" s="10"/>
      <c r="LDO68" s="10"/>
      <c r="LDP68" s="10"/>
      <c r="LDQ68" s="10"/>
      <c r="LDR68" s="10"/>
      <c r="LDS68" s="10"/>
      <c r="LDT68" s="10"/>
      <c r="LDU68" s="10"/>
      <c r="LDV68" s="10"/>
      <c r="LDW68" s="10"/>
      <c r="LDX68" s="10"/>
      <c r="LDY68" s="10"/>
      <c r="LDZ68" s="10"/>
      <c r="LEA68" s="10"/>
      <c r="LEB68" s="10"/>
      <c r="LEC68" s="10"/>
      <c r="LED68" s="10"/>
      <c r="LEE68" s="10"/>
      <c r="LEF68" s="10"/>
      <c r="LEG68" s="10"/>
      <c r="LEH68" s="10"/>
      <c r="LEI68" s="10"/>
      <c r="LEJ68" s="10"/>
      <c r="LEK68" s="10"/>
      <c r="LEL68" s="10"/>
      <c r="LEM68" s="10"/>
      <c r="LEN68" s="10"/>
      <c r="LEO68" s="10"/>
      <c r="LEP68" s="10"/>
      <c r="LEQ68" s="10"/>
      <c r="LER68" s="10"/>
      <c r="LES68" s="10"/>
      <c r="LET68" s="10"/>
      <c r="LEU68" s="10"/>
      <c r="LEV68" s="10"/>
      <c r="LEW68" s="10"/>
      <c r="LEX68" s="10"/>
      <c r="LEY68" s="10"/>
      <c r="LEZ68" s="10"/>
      <c r="LFA68" s="10"/>
      <c r="LFB68" s="10"/>
      <c r="LFC68" s="10"/>
      <c r="LFD68" s="10"/>
      <c r="LFE68" s="10"/>
      <c r="LFF68" s="10"/>
      <c r="LFG68" s="10"/>
      <c r="LFH68" s="10"/>
      <c r="LFI68" s="10"/>
      <c r="LFJ68" s="10"/>
      <c r="LFK68" s="10"/>
      <c r="LFL68" s="10"/>
      <c r="LFM68" s="10"/>
      <c r="LFN68" s="10"/>
      <c r="LFO68" s="10"/>
      <c r="LFP68" s="10"/>
      <c r="LFQ68" s="10"/>
      <c r="LFR68" s="10"/>
      <c r="LFS68" s="10"/>
      <c r="LFT68" s="10"/>
      <c r="LFU68" s="10"/>
      <c r="LFV68" s="10"/>
      <c r="LFW68" s="10"/>
      <c r="LFX68" s="10"/>
      <c r="LFY68" s="10"/>
      <c r="LFZ68" s="10"/>
      <c r="LGA68" s="10"/>
      <c r="LGB68" s="10"/>
      <c r="LGC68" s="10"/>
      <c r="LGD68" s="10"/>
      <c r="LGE68" s="10"/>
      <c r="LGF68" s="10"/>
      <c r="LGG68" s="10"/>
      <c r="LGH68" s="10"/>
      <c r="LGI68" s="10"/>
      <c r="LGJ68" s="10"/>
      <c r="LGK68" s="10"/>
      <c r="LGL68" s="10"/>
      <c r="LGM68" s="10"/>
      <c r="LGN68" s="10"/>
      <c r="LGO68" s="10"/>
      <c r="LGP68" s="10"/>
      <c r="LGQ68" s="10"/>
      <c r="LGR68" s="10"/>
      <c r="LGS68" s="10"/>
      <c r="LGT68" s="10"/>
      <c r="LGU68" s="10"/>
      <c r="LGV68" s="10"/>
      <c r="LGW68" s="10"/>
      <c r="LGX68" s="10"/>
      <c r="LGY68" s="10"/>
      <c r="LGZ68" s="10"/>
      <c r="LHA68" s="10"/>
      <c r="LHB68" s="10"/>
      <c r="LHC68" s="10"/>
      <c r="LHD68" s="10"/>
      <c r="LHE68" s="10"/>
      <c r="LHF68" s="10"/>
      <c r="LHG68" s="10"/>
      <c r="LHH68" s="10"/>
      <c r="LHI68" s="10"/>
      <c r="LHJ68" s="10"/>
      <c r="LHK68" s="10"/>
      <c r="LHL68" s="10"/>
      <c r="LHM68" s="10"/>
      <c r="LHN68" s="10"/>
      <c r="LHO68" s="10"/>
      <c r="LHP68" s="10"/>
      <c r="LHQ68" s="10"/>
      <c r="LHR68" s="10"/>
      <c r="LHS68" s="10"/>
      <c r="LHT68" s="10"/>
      <c r="LHU68" s="10"/>
      <c r="LHV68" s="10"/>
      <c r="LHW68" s="10"/>
      <c r="LHX68" s="10"/>
      <c r="LHY68" s="10"/>
      <c r="LHZ68" s="10"/>
      <c r="LIA68" s="10"/>
      <c r="LIB68" s="10"/>
      <c r="LIC68" s="10"/>
      <c r="LID68" s="10"/>
      <c r="LIE68" s="10"/>
      <c r="LIF68" s="10"/>
      <c r="LIG68" s="10"/>
      <c r="LIH68" s="10"/>
      <c r="LII68" s="10"/>
      <c r="LIJ68" s="10"/>
      <c r="LIK68" s="10"/>
      <c r="LIL68" s="10"/>
      <c r="LIM68" s="10"/>
      <c r="LIN68" s="10"/>
      <c r="LIO68" s="10"/>
      <c r="LIP68" s="10"/>
      <c r="LIQ68" s="10"/>
      <c r="LIR68" s="10"/>
      <c r="LIS68" s="10"/>
      <c r="LIT68" s="10"/>
      <c r="LIU68" s="10"/>
      <c r="LIV68" s="10"/>
      <c r="LIW68" s="10"/>
      <c r="LIX68" s="10"/>
      <c r="LIY68" s="10"/>
      <c r="LIZ68" s="10"/>
      <c r="LJA68" s="10"/>
      <c r="LJB68" s="10"/>
      <c r="LJC68" s="10"/>
      <c r="LJD68" s="10"/>
      <c r="LJE68" s="10"/>
      <c r="LJF68" s="10"/>
      <c r="LJG68" s="10"/>
      <c r="LJH68" s="10"/>
      <c r="LJI68" s="10"/>
      <c r="LJJ68" s="10"/>
      <c r="LJK68" s="10"/>
      <c r="LJL68" s="10"/>
      <c r="LJM68" s="10"/>
      <c r="LJN68" s="10"/>
      <c r="LJO68" s="10"/>
      <c r="LJP68" s="10"/>
      <c r="LJQ68" s="10"/>
      <c r="LJR68" s="10"/>
      <c r="LJS68" s="10"/>
      <c r="LJT68" s="10"/>
      <c r="LJU68" s="10"/>
      <c r="LJV68" s="10"/>
      <c r="LJW68" s="10"/>
      <c r="LJX68" s="10"/>
      <c r="LJY68" s="10"/>
      <c r="LJZ68" s="10"/>
      <c r="LKA68" s="10"/>
      <c r="LKB68" s="10"/>
      <c r="LKC68" s="10"/>
      <c r="LKD68" s="10"/>
      <c r="LKE68" s="10"/>
      <c r="LKF68" s="10"/>
      <c r="LKG68" s="10"/>
      <c r="LKH68" s="10"/>
      <c r="LKI68" s="10"/>
      <c r="LKJ68" s="10"/>
      <c r="LKK68" s="10"/>
      <c r="LKL68" s="10"/>
      <c r="LKM68" s="10"/>
      <c r="LKN68" s="10"/>
      <c r="LKO68" s="10"/>
      <c r="LKP68" s="10"/>
      <c r="LKQ68" s="10"/>
      <c r="LKR68" s="10"/>
      <c r="LKS68" s="10"/>
      <c r="LKT68" s="10"/>
      <c r="LKU68" s="10"/>
      <c r="LKV68" s="10"/>
      <c r="LKW68" s="10"/>
      <c r="LKX68" s="10"/>
      <c r="LKY68" s="10"/>
      <c r="LKZ68" s="10"/>
      <c r="LLA68" s="10"/>
      <c r="LLB68" s="10"/>
      <c r="LLC68" s="10"/>
      <c r="LLD68" s="10"/>
      <c r="LLE68" s="10"/>
      <c r="LLF68" s="10"/>
      <c r="LLG68" s="10"/>
      <c r="LLH68" s="10"/>
      <c r="LLI68" s="10"/>
      <c r="LLJ68" s="10"/>
      <c r="LLK68" s="10"/>
      <c r="LLL68" s="10"/>
      <c r="LLM68" s="10"/>
      <c r="LLN68" s="10"/>
      <c r="LLO68" s="10"/>
      <c r="LLP68" s="10"/>
      <c r="LLQ68" s="10"/>
      <c r="LLR68" s="10"/>
      <c r="LLS68" s="10"/>
      <c r="LLT68" s="10"/>
      <c r="LLU68" s="10"/>
      <c r="LLV68" s="10"/>
      <c r="LLW68" s="10"/>
      <c r="LLX68" s="10"/>
      <c r="LLY68" s="10"/>
      <c r="LLZ68" s="10"/>
      <c r="LMA68" s="10"/>
      <c r="LMB68" s="10"/>
      <c r="LMC68" s="10"/>
      <c r="LMD68" s="10"/>
      <c r="LME68" s="10"/>
      <c r="LMF68" s="10"/>
      <c r="LMG68" s="10"/>
      <c r="LMH68" s="10"/>
      <c r="LMI68" s="10"/>
      <c r="LMJ68" s="10"/>
      <c r="LMK68" s="10"/>
      <c r="LML68" s="10"/>
      <c r="LMM68" s="10"/>
      <c r="LMN68" s="10"/>
      <c r="LMO68" s="10"/>
      <c r="LMP68" s="10"/>
      <c r="LMQ68" s="10"/>
      <c r="LMR68" s="10"/>
      <c r="LMS68" s="10"/>
      <c r="LMT68" s="10"/>
      <c r="LMU68" s="10"/>
      <c r="LMV68" s="10"/>
      <c r="LMW68" s="10"/>
      <c r="LMX68" s="10"/>
      <c r="LMY68" s="10"/>
      <c r="LMZ68" s="10"/>
      <c r="LNA68" s="10"/>
      <c r="LNB68" s="10"/>
      <c r="LNC68" s="10"/>
      <c r="LND68" s="10"/>
      <c r="LNE68" s="10"/>
      <c r="LNF68" s="10"/>
      <c r="LNG68" s="10"/>
      <c r="LNH68" s="10"/>
      <c r="LNI68" s="10"/>
      <c r="LNJ68" s="10"/>
      <c r="LNK68" s="10"/>
      <c r="LNL68" s="10"/>
      <c r="LNM68" s="10"/>
      <c r="LNN68" s="10"/>
      <c r="LNO68" s="10"/>
      <c r="LNP68" s="10"/>
      <c r="LNQ68" s="10"/>
      <c r="LNR68" s="10"/>
      <c r="LNS68" s="10"/>
      <c r="LNT68" s="10"/>
      <c r="LNU68" s="10"/>
      <c r="LNV68" s="10"/>
      <c r="LNW68" s="10"/>
      <c r="LNX68" s="10"/>
      <c r="LNY68" s="10"/>
      <c r="LNZ68" s="10"/>
      <c r="LOA68" s="10"/>
      <c r="LOB68" s="10"/>
      <c r="LOC68" s="10"/>
      <c r="LOD68" s="10"/>
      <c r="LOE68" s="10"/>
      <c r="LOF68" s="10"/>
      <c r="LOG68" s="10"/>
      <c r="LOH68" s="10"/>
      <c r="LOI68" s="10"/>
      <c r="LOJ68" s="10"/>
      <c r="LOK68" s="10"/>
      <c r="LOL68" s="10"/>
      <c r="LOM68" s="10"/>
      <c r="LON68" s="10"/>
      <c r="LOO68" s="10"/>
      <c r="LOP68" s="10"/>
      <c r="LOQ68" s="10"/>
      <c r="LOR68" s="10"/>
      <c r="LOS68" s="10"/>
      <c r="LOT68" s="10"/>
      <c r="LOU68" s="10"/>
      <c r="LOV68" s="10"/>
      <c r="LOW68" s="10"/>
      <c r="LOX68" s="10"/>
      <c r="LOY68" s="10"/>
      <c r="LOZ68" s="10"/>
      <c r="LPA68" s="10"/>
      <c r="LPB68" s="10"/>
      <c r="LPC68" s="10"/>
      <c r="LPD68" s="10"/>
      <c r="LPE68" s="10"/>
      <c r="LPF68" s="10"/>
      <c r="LPG68" s="10"/>
      <c r="LPH68" s="10"/>
      <c r="LPI68" s="10"/>
      <c r="LPJ68" s="10"/>
      <c r="LPK68" s="10"/>
      <c r="LPL68" s="10"/>
      <c r="LPM68" s="10"/>
      <c r="LPN68" s="10"/>
      <c r="LPO68" s="10"/>
      <c r="LPP68" s="10"/>
      <c r="LPQ68" s="10"/>
      <c r="LPR68" s="10"/>
      <c r="LPS68" s="10"/>
      <c r="LPT68" s="10"/>
      <c r="LPU68" s="10"/>
      <c r="LPV68" s="10"/>
      <c r="LPW68" s="10"/>
      <c r="LPX68" s="10"/>
      <c r="LPY68" s="10"/>
      <c r="LPZ68" s="10"/>
      <c r="LQA68" s="10"/>
      <c r="LQB68" s="10"/>
      <c r="LQC68" s="10"/>
      <c r="LQD68" s="10"/>
      <c r="LQE68" s="10"/>
      <c r="LQF68" s="10"/>
      <c r="LQG68" s="10"/>
      <c r="LQH68" s="10"/>
      <c r="LQI68" s="10"/>
      <c r="LQJ68" s="10"/>
      <c r="LQK68" s="10"/>
      <c r="LQL68" s="10"/>
      <c r="LQM68" s="10"/>
      <c r="LQN68" s="10"/>
      <c r="LQO68" s="10"/>
      <c r="LQP68" s="10"/>
      <c r="LQQ68" s="10"/>
      <c r="LQR68" s="10"/>
      <c r="LQS68" s="10"/>
      <c r="LQT68" s="10"/>
      <c r="LQU68" s="10"/>
      <c r="LQV68" s="10"/>
      <c r="LQW68" s="10"/>
      <c r="LQX68" s="10"/>
      <c r="LQY68" s="10"/>
      <c r="LQZ68" s="10"/>
      <c r="LRA68" s="10"/>
      <c r="LRB68" s="10"/>
      <c r="LRC68" s="10"/>
      <c r="LRD68" s="10"/>
      <c r="LRE68" s="10"/>
      <c r="LRF68" s="10"/>
      <c r="LRG68" s="10"/>
      <c r="LRH68" s="10"/>
      <c r="LRI68" s="10"/>
      <c r="LRJ68" s="10"/>
      <c r="LRK68" s="10"/>
      <c r="LRL68" s="10"/>
      <c r="LRM68" s="10"/>
      <c r="LRN68" s="10"/>
      <c r="LRO68" s="10"/>
      <c r="LRP68" s="10"/>
      <c r="LRQ68" s="10"/>
      <c r="LRR68" s="10"/>
      <c r="LRS68" s="10"/>
      <c r="LRT68" s="10"/>
      <c r="LRU68" s="10"/>
      <c r="LRV68" s="10"/>
      <c r="LRW68" s="10"/>
      <c r="LRX68" s="10"/>
      <c r="LRY68" s="10"/>
      <c r="LRZ68" s="10"/>
      <c r="LSA68" s="10"/>
      <c r="LSB68" s="10"/>
      <c r="LSC68" s="10"/>
      <c r="LSD68" s="10"/>
      <c r="LSE68" s="10"/>
      <c r="LSF68" s="10"/>
      <c r="LSG68" s="10"/>
      <c r="LSH68" s="10"/>
      <c r="LSI68" s="10"/>
      <c r="LSJ68" s="10"/>
      <c r="LSK68" s="10"/>
      <c r="LSL68" s="10"/>
      <c r="LSM68" s="10"/>
      <c r="LSN68" s="10"/>
      <c r="LSO68" s="10"/>
      <c r="LSP68" s="10"/>
      <c r="LSQ68" s="10"/>
      <c r="LSR68" s="10"/>
      <c r="LSS68" s="10"/>
      <c r="LST68" s="10"/>
      <c r="LSU68" s="10"/>
      <c r="LSV68" s="10"/>
      <c r="LSW68" s="10"/>
      <c r="LSX68" s="10"/>
      <c r="LSY68" s="10"/>
      <c r="LSZ68" s="10"/>
      <c r="LTA68" s="10"/>
      <c r="LTB68" s="10"/>
      <c r="LTC68" s="10"/>
      <c r="LTD68" s="10"/>
      <c r="LTE68" s="10"/>
      <c r="LTF68" s="10"/>
      <c r="LTG68" s="10"/>
      <c r="LTH68" s="10"/>
      <c r="LTI68" s="10"/>
      <c r="LTJ68" s="10"/>
      <c r="LTK68" s="10"/>
      <c r="LTL68" s="10"/>
      <c r="LTM68" s="10"/>
      <c r="LTN68" s="10"/>
      <c r="LTO68" s="10"/>
      <c r="LTP68" s="10"/>
      <c r="LTQ68" s="10"/>
      <c r="LTR68" s="10"/>
      <c r="LTS68" s="10"/>
      <c r="LTT68" s="10"/>
      <c r="LTU68" s="10"/>
      <c r="LTV68" s="10"/>
      <c r="LTW68" s="10"/>
      <c r="LTX68" s="10"/>
      <c r="LTY68" s="10"/>
      <c r="LTZ68" s="10"/>
      <c r="LUA68" s="10"/>
      <c r="LUB68" s="10"/>
      <c r="LUC68" s="10"/>
      <c r="LUD68" s="10"/>
      <c r="LUE68" s="10"/>
      <c r="LUF68" s="10"/>
      <c r="LUG68" s="10"/>
      <c r="LUH68" s="10"/>
      <c r="LUI68" s="10"/>
      <c r="LUJ68" s="10"/>
      <c r="LUK68" s="10"/>
      <c r="LUL68" s="10"/>
      <c r="LUM68" s="10"/>
      <c r="LUN68" s="10"/>
      <c r="LUO68" s="10"/>
      <c r="LUP68" s="10"/>
      <c r="LUQ68" s="10"/>
      <c r="LUR68" s="10"/>
      <c r="LUS68" s="10"/>
      <c r="LUT68" s="10"/>
      <c r="LUU68" s="10"/>
      <c r="LUV68" s="10"/>
      <c r="LUW68" s="10"/>
      <c r="LUX68" s="10"/>
      <c r="LUY68" s="10"/>
      <c r="LUZ68" s="10"/>
      <c r="LVA68" s="10"/>
      <c r="LVB68" s="10"/>
      <c r="LVC68" s="10"/>
      <c r="LVD68" s="10"/>
      <c r="LVE68" s="10"/>
      <c r="LVF68" s="10"/>
      <c r="LVG68" s="10"/>
      <c r="LVH68" s="10"/>
      <c r="LVI68" s="10"/>
      <c r="LVJ68" s="10"/>
      <c r="LVK68" s="10"/>
      <c r="LVL68" s="10"/>
      <c r="LVM68" s="10"/>
      <c r="LVN68" s="10"/>
      <c r="LVO68" s="10"/>
      <c r="LVP68" s="10"/>
      <c r="LVQ68" s="10"/>
      <c r="LVR68" s="10"/>
      <c r="LVS68" s="10"/>
      <c r="LVT68" s="10"/>
      <c r="LVU68" s="10"/>
      <c r="LVV68" s="10"/>
      <c r="LVW68" s="10"/>
      <c r="LVX68" s="10"/>
      <c r="LVY68" s="10"/>
      <c r="LVZ68" s="10"/>
      <c r="LWA68" s="10"/>
      <c r="LWB68" s="10"/>
      <c r="LWC68" s="10"/>
      <c r="LWD68" s="10"/>
      <c r="LWE68" s="10"/>
      <c r="LWF68" s="10"/>
      <c r="LWG68" s="10"/>
      <c r="LWH68" s="10"/>
      <c r="LWI68" s="10"/>
      <c r="LWJ68" s="10"/>
      <c r="LWK68" s="10"/>
      <c r="LWL68" s="10"/>
      <c r="LWM68" s="10"/>
      <c r="LWN68" s="10"/>
      <c r="LWO68" s="10"/>
      <c r="LWP68" s="10"/>
      <c r="LWQ68" s="10"/>
      <c r="LWR68" s="10"/>
      <c r="LWS68" s="10"/>
      <c r="LWT68" s="10"/>
      <c r="LWU68" s="10"/>
      <c r="LWV68" s="10"/>
      <c r="LWW68" s="10"/>
      <c r="LWX68" s="10"/>
      <c r="LWY68" s="10"/>
      <c r="LWZ68" s="10"/>
      <c r="LXA68" s="10"/>
      <c r="LXB68" s="10"/>
      <c r="LXC68" s="10"/>
      <c r="LXD68" s="10"/>
      <c r="LXE68" s="10"/>
      <c r="LXF68" s="10"/>
      <c r="LXG68" s="10"/>
      <c r="LXH68" s="10"/>
      <c r="LXI68" s="10"/>
      <c r="LXJ68" s="10"/>
      <c r="LXK68" s="10"/>
      <c r="LXL68" s="10"/>
      <c r="LXM68" s="10"/>
      <c r="LXN68" s="10"/>
      <c r="LXO68" s="10"/>
      <c r="LXP68" s="10"/>
      <c r="LXQ68" s="10"/>
      <c r="LXR68" s="10"/>
      <c r="LXS68" s="10"/>
      <c r="LXT68" s="10"/>
      <c r="LXU68" s="10"/>
      <c r="LXV68" s="10"/>
      <c r="LXW68" s="10"/>
      <c r="LXX68" s="10"/>
      <c r="LXY68" s="10"/>
      <c r="LXZ68" s="10"/>
      <c r="LYA68" s="10"/>
      <c r="LYB68" s="10"/>
      <c r="LYC68" s="10"/>
      <c r="LYD68" s="10"/>
      <c r="LYE68" s="10"/>
      <c r="LYF68" s="10"/>
      <c r="LYG68" s="10"/>
      <c r="LYH68" s="10"/>
      <c r="LYI68" s="10"/>
      <c r="LYJ68" s="10"/>
      <c r="LYK68" s="10"/>
      <c r="LYL68" s="10"/>
      <c r="LYM68" s="10"/>
      <c r="LYN68" s="10"/>
      <c r="LYO68" s="10"/>
      <c r="LYP68" s="10"/>
      <c r="LYQ68" s="10"/>
      <c r="LYR68" s="10"/>
      <c r="LYS68" s="10"/>
      <c r="LYT68" s="10"/>
      <c r="LYU68" s="10"/>
      <c r="LYV68" s="10"/>
      <c r="LYW68" s="10"/>
      <c r="LYX68" s="10"/>
      <c r="LYY68" s="10"/>
      <c r="LYZ68" s="10"/>
      <c r="LZA68" s="10"/>
      <c r="LZB68" s="10"/>
      <c r="LZC68" s="10"/>
      <c r="LZD68" s="10"/>
      <c r="LZE68" s="10"/>
      <c r="LZF68" s="10"/>
      <c r="LZG68" s="10"/>
      <c r="LZH68" s="10"/>
      <c r="LZI68" s="10"/>
      <c r="LZJ68" s="10"/>
      <c r="LZK68" s="10"/>
      <c r="LZL68" s="10"/>
      <c r="LZM68" s="10"/>
      <c r="LZN68" s="10"/>
      <c r="LZO68" s="10"/>
      <c r="LZP68" s="10"/>
      <c r="LZQ68" s="10"/>
      <c r="LZR68" s="10"/>
      <c r="LZS68" s="10"/>
      <c r="LZT68" s="10"/>
      <c r="LZU68" s="10"/>
      <c r="LZV68" s="10"/>
      <c r="LZW68" s="10"/>
      <c r="LZX68" s="10"/>
      <c r="LZY68" s="10"/>
      <c r="LZZ68" s="10"/>
      <c r="MAA68" s="10"/>
      <c r="MAB68" s="10"/>
      <c r="MAC68" s="10"/>
      <c r="MAD68" s="10"/>
      <c r="MAE68" s="10"/>
      <c r="MAF68" s="10"/>
      <c r="MAG68" s="10"/>
      <c r="MAH68" s="10"/>
      <c r="MAI68" s="10"/>
      <c r="MAJ68" s="10"/>
      <c r="MAK68" s="10"/>
      <c r="MAL68" s="10"/>
      <c r="MAM68" s="10"/>
      <c r="MAN68" s="10"/>
      <c r="MAO68" s="10"/>
      <c r="MAP68" s="10"/>
      <c r="MAQ68" s="10"/>
      <c r="MAR68" s="10"/>
      <c r="MAS68" s="10"/>
      <c r="MAT68" s="10"/>
      <c r="MAU68" s="10"/>
      <c r="MAV68" s="10"/>
      <c r="MAW68" s="10"/>
      <c r="MAX68" s="10"/>
      <c r="MAY68" s="10"/>
      <c r="MAZ68" s="10"/>
      <c r="MBA68" s="10"/>
      <c r="MBB68" s="10"/>
      <c r="MBC68" s="10"/>
      <c r="MBD68" s="10"/>
      <c r="MBE68" s="10"/>
      <c r="MBF68" s="10"/>
      <c r="MBG68" s="10"/>
      <c r="MBH68" s="10"/>
      <c r="MBI68" s="10"/>
      <c r="MBJ68" s="10"/>
      <c r="MBK68" s="10"/>
      <c r="MBL68" s="10"/>
      <c r="MBM68" s="10"/>
      <c r="MBN68" s="10"/>
      <c r="MBO68" s="10"/>
      <c r="MBP68" s="10"/>
      <c r="MBQ68" s="10"/>
      <c r="MBR68" s="10"/>
      <c r="MBS68" s="10"/>
      <c r="MBT68" s="10"/>
      <c r="MBU68" s="10"/>
      <c r="MBV68" s="10"/>
      <c r="MBW68" s="10"/>
      <c r="MBX68" s="10"/>
      <c r="MBY68" s="10"/>
      <c r="MBZ68" s="10"/>
      <c r="MCA68" s="10"/>
      <c r="MCB68" s="10"/>
      <c r="MCC68" s="10"/>
      <c r="MCD68" s="10"/>
      <c r="MCE68" s="10"/>
      <c r="MCF68" s="10"/>
      <c r="MCG68" s="10"/>
      <c r="MCH68" s="10"/>
      <c r="MCI68" s="10"/>
      <c r="MCJ68" s="10"/>
      <c r="MCK68" s="10"/>
      <c r="MCL68" s="10"/>
      <c r="MCM68" s="10"/>
      <c r="MCN68" s="10"/>
      <c r="MCO68" s="10"/>
      <c r="MCP68" s="10"/>
      <c r="MCQ68" s="10"/>
      <c r="MCR68" s="10"/>
      <c r="MCS68" s="10"/>
      <c r="MCT68" s="10"/>
      <c r="MCU68" s="10"/>
      <c r="MCV68" s="10"/>
      <c r="MCW68" s="10"/>
      <c r="MCX68" s="10"/>
      <c r="MCY68" s="10"/>
      <c r="MCZ68" s="10"/>
      <c r="MDA68" s="10"/>
      <c r="MDB68" s="10"/>
      <c r="MDC68" s="10"/>
      <c r="MDD68" s="10"/>
      <c r="MDE68" s="10"/>
      <c r="MDF68" s="10"/>
      <c r="MDG68" s="10"/>
      <c r="MDH68" s="10"/>
      <c r="MDI68" s="10"/>
      <c r="MDJ68" s="10"/>
      <c r="MDK68" s="10"/>
      <c r="MDL68" s="10"/>
      <c r="MDM68" s="10"/>
      <c r="MDN68" s="10"/>
      <c r="MDO68" s="10"/>
      <c r="MDP68" s="10"/>
      <c r="MDQ68" s="10"/>
      <c r="MDR68" s="10"/>
      <c r="MDS68" s="10"/>
      <c r="MDT68" s="10"/>
      <c r="MDU68" s="10"/>
      <c r="MDV68" s="10"/>
      <c r="MDW68" s="10"/>
      <c r="MDX68" s="10"/>
      <c r="MDY68" s="10"/>
      <c r="MDZ68" s="10"/>
      <c r="MEA68" s="10"/>
      <c r="MEB68" s="10"/>
      <c r="MEC68" s="10"/>
      <c r="MED68" s="10"/>
      <c r="MEE68" s="10"/>
      <c r="MEF68" s="10"/>
      <c r="MEG68" s="10"/>
      <c r="MEH68" s="10"/>
      <c r="MEI68" s="10"/>
      <c r="MEJ68" s="10"/>
      <c r="MEK68" s="10"/>
      <c r="MEL68" s="10"/>
      <c r="MEM68" s="10"/>
      <c r="MEN68" s="10"/>
      <c r="MEO68" s="10"/>
      <c r="MEP68" s="10"/>
      <c r="MEQ68" s="10"/>
      <c r="MER68" s="10"/>
      <c r="MES68" s="10"/>
      <c r="MET68" s="10"/>
      <c r="MEU68" s="10"/>
      <c r="MEV68" s="10"/>
      <c r="MEW68" s="10"/>
      <c r="MEX68" s="10"/>
      <c r="MEY68" s="10"/>
      <c r="MEZ68" s="10"/>
      <c r="MFA68" s="10"/>
      <c r="MFB68" s="10"/>
      <c r="MFC68" s="10"/>
      <c r="MFD68" s="10"/>
      <c r="MFE68" s="10"/>
      <c r="MFF68" s="10"/>
      <c r="MFG68" s="10"/>
      <c r="MFH68" s="10"/>
      <c r="MFI68" s="10"/>
      <c r="MFJ68" s="10"/>
      <c r="MFK68" s="10"/>
      <c r="MFL68" s="10"/>
      <c r="MFM68" s="10"/>
      <c r="MFN68" s="10"/>
      <c r="MFO68" s="10"/>
      <c r="MFP68" s="10"/>
      <c r="MFQ68" s="10"/>
      <c r="MFR68" s="10"/>
      <c r="MFS68" s="10"/>
      <c r="MFT68" s="10"/>
      <c r="MFU68" s="10"/>
      <c r="MFV68" s="10"/>
      <c r="MFW68" s="10"/>
      <c r="MFX68" s="10"/>
      <c r="MFY68" s="10"/>
      <c r="MFZ68" s="10"/>
      <c r="MGA68" s="10"/>
      <c r="MGB68" s="10"/>
      <c r="MGC68" s="10"/>
      <c r="MGD68" s="10"/>
      <c r="MGE68" s="10"/>
      <c r="MGF68" s="10"/>
      <c r="MGG68" s="10"/>
      <c r="MGH68" s="10"/>
      <c r="MGI68" s="10"/>
      <c r="MGJ68" s="10"/>
      <c r="MGK68" s="10"/>
      <c r="MGL68" s="10"/>
      <c r="MGM68" s="10"/>
      <c r="MGN68" s="10"/>
      <c r="MGO68" s="10"/>
      <c r="MGP68" s="10"/>
      <c r="MGQ68" s="10"/>
      <c r="MGR68" s="10"/>
      <c r="MGS68" s="10"/>
      <c r="MGT68" s="10"/>
      <c r="MGU68" s="10"/>
      <c r="MGV68" s="10"/>
      <c r="MGW68" s="10"/>
      <c r="MGX68" s="10"/>
      <c r="MGY68" s="10"/>
      <c r="MGZ68" s="10"/>
      <c r="MHA68" s="10"/>
      <c r="MHB68" s="10"/>
      <c r="MHC68" s="10"/>
      <c r="MHD68" s="10"/>
      <c r="MHE68" s="10"/>
      <c r="MHF68" s="10"/>
      <c r="MHG68" s="10"/>
      <c r="MHH68" s="10"/>
      <c r="MHI68" s="10"/>
      <c r="MHJ68" s="10"/>
      <c r="MHK68" s="10"/>
      <c r="MHL68" s="10"/>
      <c r="MHM68" s="10"/>
      <c r="MHN68" s="10"/>
      <c r="MHO68" s="10"/>
      <c r="MHP68" s="10"/>
      <c r="MHQ68" s="10"/>
      <c r="MHR68" s="10"/>
      <c r="MHS68" s="10"/>
      <c r="MHT68" s="10"/>
      <c r="MHU68" s="10"/>
      <c r="MHV68" s="10"/>
      <c r="MHW68" s="10"/>
      <c r="MHX68" s="10"/>
      <c r="MHY68" s="10"/>
      <c r="MHZ68" s="10"/>
      <c r="MIA68" s="10"/>
      <c r="MIB68" s="10"/>
      <c r="MIC68" s="10"/>
      <c r="MID68" s="10"/>
      <c r="MIE68" s="10"/>
      <c r="MIF68" s="10"/>
      <c r="MIG68" s="10"/>
      <c r="MIH68" s="10"/>
      <c r="MII68" s="10"/>
      <c r="MIJ68" s="10"/>
      <c r="MIK68" s="10"/>
      <c r="MIL68" s="10"/>
      <c r="MIM68" s="10"/>
      <c r="MIN68" s="10"/>
      <c r="MIO68" s="10"/>
      <c r="MIP68" s="10"/>
      <c r="MIQ68" s="10"/>
      <c r="MIR68" s="10"/>
      <c r="MIS68" s="10"/>
      <c r="MIT68" s="10"/>
      <c r="MIU68" s="10"/>
      <c r="MIV68" s="10"/>
      <c r="MIW68" s="10"/>
      <c r="MIX68" s="10"/>
      <c r="MIY68" s="10"/>
      <c r="MIZ68" s="10"/>
      <c r="MJA68" s="10"/>
      <c r="MJB68" s="10"/>
      <c r="MJC68" s="10"/>
      <c r="MJD68" s="10"/>
      <c r="MJE68" s="10"/>
      <c r="MJF68" s="10"/>
      <c r="MJG68" s="10"/>
      <c r="MJH68" s="10"/>
      <c r="MJI68" s="10"/>
      <c r="MJJ68" s="10"/>
      <c r="MJK68" s="10"/>
      <c r="MJL68" s="10"/>
      <c r="MJM68" s="10"/>
      <c r="MJN68" s="10"/>
      <c r="MJO68" s="10"/>
      <c r="MJP68" s="10"/>
      <c r="MJQ68" s="10"/>
      <c r="MJR68" s="10"/>
      <c r="MJS68" s="10"/>
      <c r="MJT68" s="10"/>
      <c r="MJU68" s="10"/>
      <c r="MJV68" s="10"/>
      <c r="MJW68" s="10"/>
      <c r="MJX68" s="10"/>
      <c r="MJY68" s="10"/>
      <c r="MJZ68" s="10"/>
      <c r="MKA68" s="10"/>
      <c r="MKB68" s="10"/>
      <c r="MKC68" s="10"/>
      <c r="MKD68" s="10"/>
      <c r="MKE68" s="10"/>
      <c r="MKF68" s="10"/>
      <c r="MKG68" s="10"/>
      <c r="MKH68" s="10"/>
      <c r="MKI68" s="10"/>
      <c r="MKJ68" s="10"/>
      <c r="MKK68" s="10"/>
      <c r="MKL68" s="10"/>
      <c r="MKM68" s="10"/>
      <c r="MKN68" s="10"/>
      <c r="MKO68" s="10"/>
      <c r="MKP68" s="10"/>
      <c r="MKQ68" s="10"/>
      <c r="MKR68" s="10"/>
      <c r="MKS68" s="10"/>
      <c r="MKT68" s="10"/>
      <c r="MKU68" s="10"/>
      <c r="MKV68" s="10"/>
      <c r="MKW68" s="10"/>
      <c r="MKX68" s="10"/>
      <c r="MKY68" s="10"/>
      <c r="MKZ68" s="10"/>
      <c r="MLA68" s="10"/>
      <c r="MLB68" s="10"/>
      <c r="MLC68" s="10"/>
      <c r="MLD68" s="10"/>
      <c r="MLE68" s="10"/>
      <c r="MLF68" s="10"/>
      <c r="MLG68" s="10"/>
      <c r="MLH68" s="10"/>
      <c r="MLI68" s="10"/>
      <c r="MLJ68" s="10"/>
      <c r="MLK68" s="10"/>
      <c r="MLL68" s="10"/>
      <c r="MLM68" s="10"/>
      <c r="MLN68" s="10"/>
      <c r="MLO68" s="10"/>
      <c r="MLP68" s="10"/>
      <c r="MLQ68" s="10"/>
      <c r="MLR68" s="10"/>
      <c r="MLS68" s="10"/>
      <c r="MLT68" s="10"/>
      <c r="MLU68" s="10"/>
      <c r="MLV68" s="10"/>
      <c r="MLW68" s="10"/>
      <c r="MLX68" s="10"/>
      <c r="MLY68" s="10"/>
      <c r="MLZ68" s="10"/>
      <c r="MMA68" s="10"/>
      <c r="MMB68" s="10"/>
      <c r="MMC68" s="10"/>
      <c r="MMD68" s="10"/>
      <c r="MME68" s="10"/>
      <c r="MMF68" s="10"/>
      <c r="MMG68" s="10"/>
      <c r="MMH68" s="10"/>
      <c r="MMI68" s="10"/>
      <c r="MMJ68" s="10"/>
      <c r="MMK68" s="10"/>
      <c r="MML68" s="10"/>
      <c r="MMM68" s="10"/>
      <c r="MMN68" s="10"/>
      <c r="MMO68" s="10"/>
      <c r="MMP68" s="10"/>
      <c r="MMQ68" s="10"/>
      <c r="MMR68" s="10"/>
      <c r="MMS68" s="10"/>
      <c r="MMT68" s="10"/>
      <c r="MMU68" s="10"/>
      <c r="MMV68" s="10"/>
      <c r="MMW68" s="10"/>
      <c r="MMX68" s="10"/>
      <c r="MMY68" s="10"/>
      <c r="MMZ68" s="10"/>
      <c r="MNA68" s="10"/>
      <c r="MNB68" s="10"/>
      <c r="MNC68" s="10"/>
      <c r="MND68" s="10"/>
      <c r="MNE68" s="10"/>
      <c r="MNF68" s="10"/>
      <c r="MNG68" s="10"/>
      <c r="MNH68" s="10"/>
      <c r="MNI68" s="10"/>
      <c r="MNJ68" s="10"/>
      <c r="MNK68" s="10"/>
      <c r="MNL68" s="10"/>
      <c r="MNM68" s="10"/>
      <c r="MNN68" s="10"/>
      <c r="MNO68" s="10"/>
      <c r="MNP68" s="10"/>
      <c r="MNQ68" s="10"/>
      <c r="MNR68" s="10"/>
      <c r="MNS68" s="10"/>
      <c r="MNT68" s="10"/>
      <c r="MNU68" s="10"/>
      <c r="MNV68" s="10"/>
      <c r="MNW68" s="10"/>
      <c r="MNX68" s="10"/>
      <c r="MNY68" s="10"/>
      <c r="MNZ68" s="10"/>
      <c r="MOA68" s="10"/>
      <c r="MOB68" s="10"/>
      <c r="MOC68" s="10"/>
      <c r="MOD68" s="10"/>
      <c r="MOE68" s="10"/>
      <c r="MOF68" s="10"/>
      <c r="MOG68" s="10"/>
      <c r="MOH68" s="10"/>
      <c r="MOI68" s="10"/>
      <c r="MOJ68" s="10"/>
      <c r="MOK68" s="10"/>
      <c r="MOL68" s="10"/>
      <c r="MOM68" s="10"/>
      <c r="MON68" s="10"/>
      <c r="MOO68" s="10"/>
      <c r="MOP68" s="10"/>
      <c r="MOQ68" s="10"/>
      <c r="MOR68" s="10"/>
      <c r="MOS68" s="10"/>
      <c r="MOT68" s="10"/>
      <c r="MOU68" s="10"/>
      <c r="MOV68" s="10"/>
      <c r="MOW68" s="10"/>
      <c r="MOX68" s="10"/>
      <c r="MOY68" s="10"/>
      <c r="MOZ68" s="10"/>
      <c r="MPA68" s="10"/>
      <c r="MPB68" s="10"/>
      <c r="MPC68" s="10"/>
      <c r="MPD68" s="10"/>
      <c r="MPE68" s="10"/>
      <c r="MPF68" s="10"/>
      <c r="MPG68" s="10"/>
      <c r="MPH68" s="10"/>
      <c r="MPI68" s="10"/>
      <c r="MPJ68" s="10"/>
      <c r="MPK68" s="10"/>
      <c r="MPL68" s="10"/>
      <c r="MPM68" s="10"/>
      <c r="MPN68" s="10"/>
      <c r="MPO68" s="10"/>
      <c r="MPP68" s="10"/>
      <c r="MPQ68" s="10"/>
      <c r="MPR68" s="10"/>
      <c r="MPS68" s="10"/>
      <c r="MPT68" s="10"/>
      <c r="MPU68" s="10"/>
      <c r="MPV68" s="10"/>
      <c r="MPW68" s="10"/>
      <c r="MPX68" s="10"/>
      <c r="MPY68" s="10"/>
      <c r="MPZ68" s="10"/>
      <c r="MQA68" s="10"/>
      <c r="MQB68" s="10"/>
      <c r="MQC68" s="10"/>
      <c r="MQD68" s="10"/>
      <c r="MQE68" s="10"/>
      <c r="MQF68" s="10"/>
      <c r="MQG68" s="10"/>
      <c r="MQH68" s="10"/>
      <c r="MQI68" s="10"/>
      <c r="MQJ68" s="10"/>
      <c r="MQK68" s="10"/>
      <c r="MQL68" s="10"/>
      <c r="MQM68" s="10"/>
      <c r="MQN68" s="10"/>
      <c r="MQO68" s="10"/>
      <c r="MQP68" s="10"/>
      <c r="MQQ68" s="10"/>
      <c r="MQR68" s="10"/>
      <c r="MQS68" s="10"/>
      <c r="MQT68" s="10"/>
      <c r="MQU68" s="10"/>
      <c r="MQV68" s="10"/>
      <c r="MQW68" s="10"/>
      <c r="MQX68" s="10"/>
      <c r="MQY68" s="10"/>
      <c r="MQZ68" s="10"/>
      <c r="MRA68" s="10"/>
      <c r="MRB68" s="10"/>
      <c r="MRC68" s="10"/>
      <c r="MRD68" s="10"/>
      <c r="MRE68" s="10"/>
      <c r="MRF68" s="10"/>
      <c r="MRG68" s="10"/>
      <c r="MRH68" s="10"/>
      <c r="MRI68" s="10"/>
      <c r="MRJ68" s="10"/>
      <c r="MRK68" s="10"/>
      <c r="MRL68" s="10"/>
      <c r="MRM68" s="10"/>
      <c r="MRN68" s="10"/>
      <c r="MRO68" s="10"/>
      <c r="MRP68" s="10"/>
      <c r="MRQ68" s="10"/>
      <c r="MRR68" s="10"/>
      <c r="MRS68" s="10"/>
      <c r="MRT68" s="10"/>
      <c r="MRU68" s="10"/>
      <c r="MRV68" s="10"/>
      <c r="MRW68" s="10"/>
      <c r="MRX68" s="10"/>
      <c r="MRY68" s="10"/>
      <c r="MRZ68" s="10"/>
      <c r="MSA68" s="10"/>
      <c r="MSB68" s="10"/>
      <c r="MSC68" s="10"/>
      <c r="MSD68" s="10"/>
      <c r="MSE68" s="10"/>
      <c r="MSF68" s="10"/>
      <c r="MSG68" s="10"/>
      <c r="MSH68" s="10"/>
      <c r="MSI68" s="10"/>
      <c r="MSJ68" s="10"/>
      <c r="MSK68" s="10"/>
      <c r="MSL68" s="10"/>
      <c r="MSM68" s="10"/>
      <c r="MSN68" s="10"/>
      <c r="MSO68" s="10"/>
      <c r="MSP68" s="10"/>
      <c r="MSQ68" s="10"/>
      <c r="MSR68" s="10"/>
      <c r="MSS68" s="10"/>
      <c r="MST68" s="10"/>
      <c r="MSU68" s="10"/>
      <c r="MSV68" s="10"/>
      <c r="MSW68" s="10"/>
      <c r="MSX68" s="10"/>
      <c r="MSY68" s="10"/>
      <c r="MSZ68" s="10"/>
      <c r="MTA68" s="10"/>
      <c r="MTB68" s="10"/>
      <c r="MTC68" s="10"/>
      <c r="MTD68" s="10"/>
      <c r="MTE68" s="10"/>
      <c r="MTF68" s="10"/>
      <c r="MTG68" s="10"/>
      <c r="MTH68" s="10"/>
      <c r="MTI68" s="10"/>
      <c r="MTJ68" s="10"/>
      <c r="MTK68" s="10"/>
      <c r="MTL68" s="10"/>
      <c r="MTM68" s="10"/>
      <c r="MTN68" s="10"/>
      <c r="MTO68" s="10"/>
      <c r="MTP68" s="10"/>
      <c r="MTQ68" s="10"/>
      <c r="MTR68" s="10"/>
      <c r="MTS68" s="10"/>
      <c r="MTT68" s="10"/>
      <c r="MTU68" s="10"/>
      <c r="MTV68" s="10"/>
      <c r="MTW68" s="10"/>
      <c r="MTX68" s="10"/>
      <c r="MTY68" s="10"/>
      <c r="MTZ68" s="10"/>
      <c r="MUA68" s="10"/>
      <c r="MUB68" s="10"/>
      <c r="MUC68" s="10"/>
      <c r="MUD68" s="10"/>
      <c r="MUE68" s="10"/>
      <c r="MUF68" s="10"/>
      <c r="MUG68" s="10"/>
      <c r="MUH68" s="10"/>
      <c r="MUI68" s="10"/>
      <c r="MUJ68" s="10"/>
      <c r="MUK68" s="10"/>
      <c r="MUL68" s="10"/>
      <c r="MUM68" s="10"/>
      <c r="MUN68" s="10"/>
      <c r="MUO68" s="10"/>
      <c r="MUP68" s="10"/>
      <c r="MUQ68" s="10"/>
      <c r="MUR68" s="10"/>
      <c r="MUS68" s="10"/>
      <c r="MUT68" s="10"/>
      <c r="MUU68" s="10"/>
      <c r="MUV68" s="10"/>
      <c r="MUW68" s="10"/>
      <c r="MUX68" s="10"/>
      <c r="MUY68" s="10"/>
      <c r="MUZ68" s="10"/>
      <c r="MVA68" s="10"/>
      <c r="MVB68" s="10"/>
      <c r="MVC68" s="10"/>
      <c r="MVD68" s="10"/>
      <c r="MVE68" s="10"/>
      <c r="MVF68" s="10"/>
      <c r="MVG68" s="10"/>
      <c r="MVH68" s="10"/>
      <c r="MVI68" s="10"/>
      <c r="MVJ68" s="10"/>
      <c r="MVK68" s="10"/>
      <c r="MVL68" s="10"/>
      <c r="MVM68" s="10"/>
      <c r="MVN68" s="10"/>
      <c r="MVO68" s="10"/>
      <c r="MVP68" s="10"/>
      <c r="MVQ68" s="10"/>
      <c r="MVR68" s="10"/>
      <c r="MVS68" s="10"/>
      <c r="MVT68" s="10"/>
      <c r="MVU68" s="10"/>
      <c r="MVV68" s="10"/>
      <c r="MVW68" s="10"/>
      <c r="MVX68" s="10"/>
      <c r="MVY68" s="10"/>
      <c r="MVZ68" s="10"/>
      <c r="MWA68" s="10"/>
      <c r="MWB68" s="10"/>
      <c r="MWC68" s="10"/>
      <c r="MWD68" s="10"/>
      <c r="MWE68" s="10"/>
      <c r="MWF68" s="10"/>
      <c r="MWG68" s="10"/>
      <c r="MWH68" s="10"/>
      <c r="MWI68" s="10"/>
      <c r="MWJ68" s="10"/>
      <c r="MWK68" s="10"/>
      <c r="MWL68" s="10"/>
      <c r="MWM68" s="10"/>
      <c r="MWN68" s="10"/>
      <c r="MWO68" s="10"/>
      <c r="MWP68" s="10"/>
      <c r="MWQ68" s="10"/>
      <c r="MWR68" s="10"/>
      <c r="MWS68" s="10"/>
      <c r="MWT68" s="10"/>
      <c r="MWU68" s="10"/>
      <c r="MWV68" s="10"/>
      <c r="MWW68" s="10"/>
      <c r="MWX68" s="10"/>
      <c r="MWY68" s="10"/>
      <c r="MWZ68" s="10"/>
      <c r="MXA68" s="10"/>
      <c r="MXB68" s="10"/>
      <c r="MXC68" s="10"/>
      <c r="MXD68" s="10"/>
      <c r="MXE68" s="10"/>
      <c r="MXF68" s="10"/>
      <c r="MXG68" s="10"/>
      <c r="MXH68" s="10"/>
      <c r="MXI68" s="10"/>
      <c r="MXJ68" s="10"/>
      <c r="MXK68" s="10"/>
      <c r="MXL68" s="10"/>
      <c r="MXM68" s="10"/>
      <c r="MXN68" s="10"/>
      <c r="MXO68" s="10"/>
      <c r="MXP68" s="10"/>
      <c r="MXQ68" s="10"/>
      <c r="MXR68" s="10"/>
      <c r="MXS68" s="10"/>
      <c r="MXT68" s="10"/>
      <c r="MXU68" s="10"/>
      <c r="MXV68" s="10"/>
      <c r="MXW68" s="10"/>
      <c r="MXX68" s="10"/>
      <c r="MXY68" s="10"/>
      <c r="MXZ68" s="10"/>
      <c r="MYA68" s="10"/>
      <c r="MYB68" s="10"/>
      <c r="MYC68" s="10"/>
      <c r="MYD68" s="10"/>
      <c r="MYE68" s="10"/>
      <c r="MYF68" s="10"/>
      <c r="MYG68" s="10"/>
      <c r="MYH68" s="10"/>
      <c r="MYI68" s="10"/>
      <c r="MYJ68" s="10"/>
      <c r="MYK68" s="10"/>
      <c r="MYL68" s="10"/>
      <c r="MYM68" s="10"/>
      <c r="MYN68" s="10"/>
      <c r="MYO68" s="10"/>
      <c r="MYP68" s="10"/>
      <c r="MYQ68" s="10"/>
      <c r="MYR68" s="10"/>
      <c r="MYS68" s="10"/>
      <c r="MYT68" s="10"/>
      <c r="MYU68" s="10"/>
      <c r="MYV68" s="10"/>
      <c r="MYW68" s="10"/>
      <c r="MYX68" s="10"/>
      <c r="MYY68" s="10"/>
      <c r="MYZ68" s="10"/>
      <c r="MZA68" s="10"/>
      <c r="MZB68" s="10"/>
      <c r="MZC68" s="10"/>
      <c r="MZD68" s="10"/>
      <c r="MZE68" s="10"/>
      <c r="MZF68" s="10"/>
      <c r="MZG68" s="10"/>
      <c r="MZH68" s="10"/>
      <c r="MZI68" s="10"/>
      <c r="MZJ68" s="10"/>
      <c r="MZK68" s="10"/>
      <c r="MZL68" s="10"/>
      <c r="MZM68" s="10"/>
      <c r="MZN68" s="10"/>
      <c r="MZO68" s="10"/>
      <c r="MZP68" s="10"/>
      <c r="MZQ68" s="10"/>
      <c r="MZR68" s="10"/>
      <c r="MZS68" s="10"/>
      <c r="MZT68" s="10"/>
      <c r="MZU68" s="10"/>
      <c r="MZV68" s="10"/>
      <c r="MZW68" s="10"/>
      <c r="MZX68" s="10"/>
      <c r="MZY68" s="10"/>
      <c r="MZZ68" s="10"/>
      <c r="NAA68" s="10"/>
      <c r="NAB68" s="10"/>
      <c r="NAC68" s="10"/>
      <c r="NAD68" s="10"/>
      <c r="NAE68" s="10"/>
      <c r="NAF68" s="10"/>
      <c r="NAG68" s="10"/>
      <c r="NAH68" s="10"/>
      <c r="NAI68" s="10"/>
      <c r="NAJ68" s="10"/>
      <c r="NAK68" s="10"/>
      <c r="NAL68" s="10"/>
      <c r="NAM68" s="10"/>
      <c r="NAN68" s="10"/>
      <c r="NAO68" s="10"/>
      <c r="NAP68" s="10"/>
      <c r="NAQ68" s="10"/>
      <c r="NAR68" s="10"/>
      <c r="NAS68" s="10"/>
      <c r="NAT68" s="10"/>
      <c r="NAU68" s="10"/>
      <c r="NAV68" s="10"/>
      <c r="NAW68" s="10"/>
      <c r="NAX68" s="10"/>
      <c r="NAY68" s="10"/>
      <c r="NAZ68" s="10"/>
      <c r="NBA68" s="10"/>
      <c r="NBB68" s="10"/>
      <c r="NBC68" s="10"/>
      <c r="NBD68" s="10"/>
      <c r="NBE68" s="10"/>
      <c r="NBF68" s="10"/>
      <c r="NBG68" s="10"/>
      <c r="NBH68" s="10"/>
      <c r="NBI68" s="10"/>
      <c r="NBJ68" s="10"/>
      <c r="NBK68" s="10"/>
      <c r="NBL68" s="10"/>
      <c r="NBM68" s="10"/>
      <c r="NBN68" s="10"/>
      <c r="NBO68" s="10"/>
      <c r="NBP68" s="10"/>
      <c r="NBQ68" s="10"/>
      <c r="NBR68" s="10"/>
      <c r="NBS68" s="10"/>
      <c r="NBT68" s="10"/>
      <c r="NBU68" s="10"/>
      <c r="NBV68" s="10"/>
      <c r="NBW68" s="10"/>
      <c r="NBX68" s="10"/>
      <c r="NBY68" s="10"/>
      <c r="NBZ68" s="10"/>
      <c r="NCA68" s="10"/>
      <c r="NCB68" s="10"/>
      <c r="NCC68" s="10"/>
      <c r="NCD68" s="10"/>
      <c r="NCE68" s="10"/>
      <c r="NCF68" s="10"/>
      <c r="NCG68" s="10"/>
      <c r="NCH68" s="10"/>
      <c r="NCI68" s="10"/>
      <c r="NCJ68" s="10"/>
      <c r="NCK68" s="10"/>
      <c r="NCL68" s="10"/>
      <c r="NCM68" s="10"/>
      <c r="NCN68" s="10"/>
      <c r="NCO68" s="10"/>
      <c r="NCP68" s="10"/>
      <c r="NCQ68" s="10"/>
      <c r="NCR68" s="10"/>
      <c r="NCS68" s="10"/>
      <c r="NCT68" s="10"/>
      <c r="NCU68" s="10"/>
      <c r="NCV68" s="10"/>
      <c r="NCW68" s="10"/>
      <c r="NCX68" s="10"/>
      <c r="NCY68" s="10"/>
      <c r="NCZ68" s="10"/>
      <c r="NDA68" s="10"/>
      <c r="NDB68" s="10"/>
      <c r="NDC68" s="10"/>
      <c r="NDD68" s="10"/>
      <c r="NDE68" s="10"/>
      <c r="NDF68" s="10"/>
      <c r="NDG68" s="10"/>
      <c r="NDH68" s="10"/>
      <c r="NDI68" s="10"/>
      <c r="NDJ68" s="10"/>
      <c r="NDK68" s="10"/>
      <c r="NDL68" s="10"/>
      <c r="NDM68" s="10"/>
      <c r="NDN68" s="10"/>
      <c r="NDO68" s="10"/>
      <c r="NDP68" s="10"/>
      <c r="NDQ68" s="10"/>
      <c r="NDR68" s="10"/>
      <c r="NDS68" s="10"/>
      <c r="NDT68" s="10"/>
      <c r="NDU68" s="10"/>
      <c r="NDV68" s="10"/>
      <c r="NDW68" s="10"/>
      <c r="NDX68" s="10"/>
      <c r="NDY68" s="10"/>
      <c r="NDZ68" s="10"/>
      <c r="NEA68" s="10"/>
      <c r="NEB68" s="10"/>
      <c r="NEC68" s="10"/>
      <c r="NED68" s="10"/>
      <c r="NEE68" s="10"/>
      <c r="NEF68" s="10"/>
      <c r="NEG68" s="10"/>
      <c r="NEH68" s="10"/>
      <c r="NEI68" s="10"/>
      <c r="NEJ68" s="10"/>
      <c r="NEK68" s="10"/>
      <c r="NEL68" s="10"/>
      <c r="NEM68" s="10"/>
      <c r="NEN68" s="10"/>
      <c r="NEO68" s="10"/>
      <c r="NEP68" s="10"/>
      <c r="NEQ68" s="10"/>
      <c r="NER68" s="10"/>
      <c r="NES68" s="10"/>
      <c r="NET68" s="10"/>
      <c r="NEU68" s="10"/>
      <c r="NEV68" s="10"/>
      <c r="NEW68" s="10"/>
      <c r="NEX68" s="10"/>
      <c r="NEY68" s="10"/>
      <c r="NEZ68" s="10"/>
      <c r="NFA68" s="10"/>
      <c r="NFB68" s="10"/>
      <c r="NFC68" s="10"/>
      <c r="NFD68" s="10"/>
      <c r="NFE68" s="10"/>
      <c r="NFF68" s="10"/>
      <c r="NFG68" s="10"/>
      <c r="NFH68" s="10"/>
      <c r="NFI68" s="10"/>
      <c r="NFJ68" s="10"/>
      <c r="NFK68" s="10"/>
      <c r="NFL68" s="10"/>
      <c r="NFM68" s="10"/>
      <c r="NFN68" s="10"/>
      <c r="NFO68" s="10"/>
      <c r="NFP68" s="10"/>
      <c r="NFQ68" s="10"/>
      <c r="NFR68" s="10"/>
      <c r="NFS68" s="10"/>
      <c r="NFT68" s="10"/>
      <c r="NFU68" s="10"/>
      <c r="NFV68" s="10"/>
      <c r="NFW68" s="10"/>
      <c r="NFX68" s="10"/>
      <c r="NFY68" s="10"/>
      <c r="NFZ68" s="10"/>
      <c r="NGA68" s="10"/>
      <c r="NGB68" s="10"/>
      <c r="NGC68" s="10"/>
      <c r="NGD68" s="10"/>
      <c r="NGE68" s="10"/>
      <c r="NGF68" s="10"/>
      <c r="NGG68" s="10"/>
      <c r="NGH68" s="10"/>
      <c r="NGI68" s="10"/>
      <c r="NGJ68" s="10"/>
      <c r="NGK68" s="10"/>
      <c r="NGL68" s="10"/>
      <c r="NGM68" s="10"/>
      <c r="NGN68" s="10"/>
      <c r="NGO68" s="10"/>
      <c r="NGP68" s="10"/>
      <c r="NGQ68" s="10"/>
      <c r="NGR68" s="10"/>
      <c r="NGS68" s="10"/>
      <c r="NGT68" s="10"/>
      <c r="NGU68" s="10"/>
      <c r="NGV68" s="10"/>
      <c r="NGW68" s="10"/>
      <c r="NGX68" s="10"/>
      <c r="NGY68" s="10"/>
      <c r="NGZ68" s="10"/>
      <c r="NHA68" s="10"/>
      <c r="NHB68" s="10"/>
      <c r="NHC68" s="10"/>
      <c r="NHD68" s="10"/>
      <c r="NHE68" s="10"/>
      <c r="NHF68" s="10"/>
      <c r="NHG68" s="10"/>
      <c r="NHH68" s="10"/>
      <c r="NHI68" s="10"/>
      <c r="NHJ68" s="10"/>
      <c r="NHK68" s="10"/>
      <c r="NHL68" s="10"/>
      <c r="NHM68" s="10"/>
      <c r="NHN68" s="10"/>
      <c r="NHO68" s="10"/>
      <c r="NHP68" s="10"/>
      <c r="NHQ68" s="10"/>
      <c r="NHR68" s="10"/>
      <c r="NHS68" s="10"/>
      <c r="NHT68" s="10"/>
      <c r="NHU68" s="10"/>
      <c r="NHV68" s="10"/>
      <c r="NHW68" s="10"/>
      <c r="NHX68" s="10"/>
      <c r="NHY68" s="10"/>
      <c r="NHZ68" s="10"/>
      <c r="NIA68" s="10"/>
      <c r="NIB68" s="10"/>
      <c r="NIC68" s="10"/>
      <c r="NID68" s="10"/>
      <c r="NIE68" s="10"/>
      <c r="NIF68" s="10"/>
      <c r="NIG68" s="10"/>
      <c r="NIH68" s="10"/>
      <c r="NII68" s="10"/>
      <c r="NIJ68" s="10"/>
      <c r="NIK68" s="10"/>
      <c r="NIL68" s="10"/>
      <c r="NIM68" s="10"/>
      <c r="NIN68" s="10"/>
      <c r="NIO68" s="10"/>
      <c r="NIP68" s="10"/>
      <c r="NIQ68" s="10"/>
      <c r="NIR68" s="10"/>
      <c r="NIS68" s="10"/>
      <c r="NIT68" s="10"/>
      <c r="NIU68" s="10"/>
      <c r="NIV68" s="10"/>
      <c r="NIW68" s="10"/>
      <c r="NIX68" s="10"/>
      <c r="NIY68" s="10"/>
      <c r="NIZ68" s="10"/>
      <c r="NJA68" s="10"/>
      <c r="NJB68" s="10"/>
      <c r="NJC68" s="10"/>
      <c r="NJD68" s="10"/>
      <c r="NJE68" s="10"/>
      <c r="NJF68" s="10"/>
      <c r="NJG68" s="10"/>
      <c r="NJH68" s="10"/>
      <c r="NJI68" s="10"/>
      <c r="NJJ68" s="10"/>
      <c r="NJK68" s="10"/>
      <c r="NJL68" s="10"/>
      <c r="NJM68" s="10"/>
      <c r="NJN68" s="10"/>
      <c r="NJO68" s="10"/>
      <c r="NJP68" s="10"/>
      <c r="NJQ68" s="10"/>
      <c r="NJR68" s="10"/>
      <c r="NJS68" s="10"/>
      <c r="NJT68" s="10"/>
      <c r="NJU68" s="10"/>
      <c r="NJV68" s="10"/>
      <c r="NJW68" s="10"/>
      <c r="NJX68" s="10"/>
      <c r="NJY68" s="10"/>
      <c r="NJZ68" s="10"/>
      <c r="NKA68" s="10"/>
      <c r="NKB68" s="10"/>
      <c r="NKC68" s="10"/>
      <c r="NKD68" s="10"/>
      <c r="NKE68" s="10"/>
      <c r="NKF68" s="10"/>
      <c r="NKG68" s="10"/>
      <c r="NKH68" s="10"/>
      <c r="NKI68" s="10"/>
      <c r="NKJ68" s="10"/>
      <c r="NKK68" s="10"/>
      <c r="NKL68" s="10"/>
      <c r="NKM68" s="10"/>
      <c r="NKN68" s="10"/>
      <c r="NKO68" s="10"/>
      <c r="NKP68" s="10"/>
      <c r="NKQ68" s="10"/>
      <c r="NKR68" s="10"/>
      <c r="NKS68" s="10"/>
      <c r="NKT68" s="10"/>
      <c r="NKU68" s="10"/>
      <c r="NKV68" s="10"/>
      <c r="NKW68" s="10"/>
      <c r="NKX68" s="10"/>
      <c r="NKY68" s="10"/>
      <c r="NKZ68" s="10"/>
      <c r="NLA68" s="10"/>
      <c r="NLB68" s="10"/>
      <c r="NLC68" s="10"/>
      <c r="NLD68" s="10"/>
      <c r="NLE68" s="10"/>
      <c r="NLF68" s="10"/>
      <c r="NLG68" s="10"/>
      <c r="NLH68" s="10"/>
      <c r="NLI68" s="10"/>
      <c r="NLJ68" s="10"/>
      <c r="NLK68" s="10"/>
      <c r="NLL68" s="10"/>
      <c r="NLM68" s="10"/>
      <c r="NLN68" s="10"/>
      <c r="NLO68" s="10"/>
      <c r="NLP68" s="10"/>
      <c r="NLQ68" s="10"/>
      <c r="NLR68" s="10"/>
      <c r="NLS68" s="10"/>
      <c r="NLT68" s="10"/>
      <c r="NLU68" s="10"/>
      <c r="NLV68" s="10"/>
      <c r="NLW68" s="10"/>
      <c r="NLX68" s="10"/>
      <c r="NLY68" s="10"/>
      <c r="NLZ68" s="10"/>
      <c r="NMA68" s="10"/>
      <c r="NMB68" s="10"/>
      <c r="NMC68" s="10"/>
      <c r="NMD68" s="10"/>
      <c r="NME68" s="10"/>
      <c r="NMF68" s="10"/>
      <c r="NMG68" s="10"/>
      <c r="NMH68" s="10"/>
      <c r="NMI68" s="10"/>
      <c r="NMJ68" s="10"/>
      <c r="NMK68" s="10"/>
      <c r="NML68" s="10"/>
      <c r="NMM68" s="10"/>
      <c r="NMN68" s="10"/>
      <c r="NMO68" s="10"/>
      <c r="NMP68" s="10"/>
      <c r="NMQ68" s="10"/>
      <c r="NMR68" s="10"/>
      <c r="NMS68" s="10"/>
      <c r="NMT68" s="10"/>
      <c r="NMU68" s="10"/>
      <c r="NMV68" s="10"/>
      <c r="NMW68" s="10"/>
      <c r="NMX68" s="10"/>
      <c r="NMY68" s="10"/>
      <c r="NMZ68" s="10"/>
      <c r="NNA68" s="10"/>
      <c r="NNB68" s="10"/>
      <c r="NNC68" s="10"/>
      <c r="NND68" s="10"/>
      <c r="NNE68" s="10"/>
      <c r="NNF68" s="10"/>
      <c r="NNG68" s="10"/>
      <c r="NNH68" s="10"/>
      <c r="NNI68" s="10"/>
      <c r="NNJ68" s="10"/>
      <c r="NNK68" s="10"/>
      <c r="NNL68" s="10"/>
      <c r="NNM68" s="10"/>
      <c r="NNN68" s="10"/>
      <c r="NNO68" s="10"/>
      <c r="NNP68" s="10"/>
      <c r="NNQ68" s="10"/>
      <c r="NNR68" s="10"/>
      <c r="NNS68" s="10"/>
      <c r="NNT68" s="10"/>
      <c r="NNU68" s="10"/>
      <c r="NNV68" s="10"/>
      <c r="NNW68" s="10"/>
      <c r="NNX68" s="10"/>
      <c r="NNY68" s="10"/>
      <c r="NNZ68" s="10"/>
      <c r="NOA68" s="10"/>
      <c r="NOB68" s="10"/>
      <c r="NOC68" s="10"/>
      <c r="NOD68" s="10"/>
      <c r="NOE68" s="10"/>
      <c r="NOF68" s="10"/>
      <c r="NOG68" s="10"/>
      <c r="NOH68" s="10"/>
      <c r="NOI68" s="10"/>
      <c r="NOJ68" s="10"/>
      <c r="NOK68" s="10"/>
      <c r="NOL68" s="10"/>
      <c r="NOM68" s="10"/>
      <c r="NON68" s="10"/>
      <c r="NOO68" s="10"/>
      <c r="NOP68" s="10"/>
      <c r="NOQ68" s="10"/>
      <c r="NOR68" s="10"/>
      <c r="NOS68" s="10"/>
      <c r="NOT68" s="10"/>
      <c r="NOU68" s="10"/>
      <c r="NOV68" s="10"/>
      <c r="NOW68" s="10"/>
      <c r="NOX68" s="10"/>
      <c r="NOY68" s="10"/>
      <c r="NOZ68" s="10"/>
      <c r="NPA68" s="10"/>
      <c r="NPB68" s="10"/>
      <c r="NPC68" s="10"/>
      <c r="NPD68" s="10"/>
      <c r="NPE68" s="10"/>
      <c r="NPF68" s="10"/>
      <c r="NPG68" s="10"/>
      <c r="NPH68" s="10"/>
      <c r="NPI68" s="10"/>
      <c r="NPJ68" s="10"/>
      <c r="NPK68" s="10"/>
      <c r="NPL68" s="10"/>
      <c r="NPM68" s="10"/>
      <c r="NPN68" s="10"/>
      <c r="NPO68" s="10"/>
      <c r="NPP68" s="10"/>
      <c r="NPQ68" s="10"/>
      <c r="NPR68" s="10"/>
      <c r="NPS68" s="10"/>
      <c r="NPT68" s="10"/>
      <c r="NPU68" s="10"/>
      <c r="NPV68" s="10"/>
      <c r="NPW68" s="10"/>
      <c r="NPX68" s="10"/>
      <c r="NPY68" s="10"/>
      <c r="NPZ68" s="10"/>
      <c r="NQA68" s="10"/>
      <c r="NQB68" s="10"/>
      <c r="NQC68" s="10"/>
      <c r="NQD68" s="10"/>
      <c r="NQE68" s="10"/>
      <c r="NQF68" s="10"/>
      <c r="NQG68" s="10"/>
      <c r="NQH68" s="10"/>
      <c r="NQI68" s="10"/>
      <c r="NQJ68" s="10"/>
      <c r="NQK68" s="10"/>
      <c r="NQL68" s="10"/>
      <c r="NQM68" s="10"/>
      <c r="NQN68" s="10"/>
      <c r="NQO68" s="10"/>
      <c r="NQP68" s="10"/>
      <c r="NQQ68" s="10"/>
      <c r="NQR68" s="10"/>
      <c r="NQS68" s="10"/>
      <c r="NQT68" s="10"/>
      <c r="NQU68" s="10"/>
      <c r="NQV68" s="10"/>
      <c r="NQW68" s="10"/>
      <c r="NQX68" s="10"/>
      <c r="NQY68" s="10"/>
      <c r="NQZ68" s="10"/>
      <c r="NRA68" s="10"/>
      <c r="NRB68" s="10"/>
      <c r="NRC68" s="10"/>
      <c r="NRD68" s="10"/>
      <c r="NRE68" s="10"/>
      <c r="NRF68" s="10"/>
      <c r="NRG68" s="10"/>
      <c r="NRH68" s="10"/>
      <c r="NRI68" s="10"/>
      <c r="NRJ68" s="10"/>
      <c r="NRK68" s="10"/>
      <c r="NRL68" s="10"/>
      <c r="NRM68" s="10"/>
      <c r="NRN68" s="10"/>
      <c r="NRO68" s="10"/>
      <c r="NRP68" s="10"/>
      <c r="NRQ68" s="10"/>
      <c r="NRR68" s="10"/>
      <c r="NRS68" s="10"/>
      <c r="NRT68" s="10"/>
      <c r="NRU68" s="10"/>
      <c r="NRV68" s="10"/>
      <c r="NRW68" s="10"/>
      <c r="NRX68" s="10"/>
      <c r="NRY68" s="10"/>
      <c r="NRZ68" s="10"/>
      <c r="NSA68" s="10"/>
      <c r="NSB68" s="10"/>
      <c r="NSC68" s="10"/>
      <c r="NSD68" s="10"/>
      <c r="NSE68" s="10"/>
      <c r="NSF68" s="10"/>
      <c r="NSG68" s="10"/>
      <c r="NSH68" s="10"/>
      <c r="NSI68" s="10"/>
      <c r="NSJ68" s="10"/>
      <c r="NSK68" s="10"/>
      <c r="NSL68" s="10"/>
      <c r="NSM68" s="10"/>
      <c r="NSN68" s="10"/>
      <c r="NSO68" s="10"/>
      <c r="NSP68" s="10"/>
      <c r="NSQ68" s="10"/>
      <c r="NSR68" s="10"/>
      <c r="NSS68" s="10"/>
      <c r="NST68" s="10"/>
      <c r="NSU68" s="10"/>
      <c r="NSV68" s="10"/>
      <c r="NSW68" s="10"/>
      <c r="NSX68" s="10"/>
      <c r="NSY68" s="10"/>
      <c r="NSZ68" s="10"/>
      <c r="NTA68" s="10"/>
      <c r="NTB68" s="10"/>
      <c r="NTC68" s="10"/>
      <c r="NTD68" s="10"/>
      <c r="NTE68" s="10"/>
      <c r="NTF68" s="10"/>
      <c r="NTG68" s="10"/>
      <c r="NTH68" s="10"/>
      <c r="NTI68" s="10"/>
      <c r="NTJ68" s="10"/>
      <c r="NTK68" s="10"/>
      <c r="NTL68" s="10"/>
      <c r="NTM68" s="10"/>
      <c r="NTN68" s="10"/>
      <c r="NTO68" s="10"/>
      <c r="NTP68" s="10"/>
      <c r="NTQ68" s="10"/>
      <c r="NTR68" s="10"/>
      <c r="NTS68" s="10"/>
      <c r="NTT68" s="10"/>
      <c r="NTU68" s="10"/>
      <c r="NTV68" s="10"/>
      <c r="NTW68" s="10"/>
      <c r="NTX68" s="10"/>
      <c r="NTY68" s="10"/>
      <c r="NTZ68" s="10"/>
      <c r="NUA68" s="10"/>
      <c r="NUB68" s="10"/>
      <c r="NUC68" s="10"/>
      <c r="NUD68" s="10"/>
      <c r="NUE68" s="10"/>
      <c r="NUF68" s="10"/>
      <c r="NUG68" s="10"/>
      <c r="NUH68" s="10"/>
      <c r="NUI68" s="10"/>
      <c r="NUJ68" s="10"/>
      <c r="NUK68" s="10"/>
      <c r="NUL68" s="10"/>
      <c r="NUM68" s="10"/>
      <c r="NUN68" s="10"/>
      <c r="NUO68" s="10"/>
      <c r="NUP68" s="10"/>
      <c r="NUQ68" s="10"/>
      <c r="NUR68" s="10"/>
      <c r="NUS68" s="10"/>
      <c r="NUT68" s="10"/>
      <c r="NUU68" s="10"/>
      <c r="NUV68" s="10"/>
      <c r="NUW68" s="10"/>
      <c r="NUX68" s="10"/>
      <c r="NUY68" s="10"/>
      <c r="NUZ68" s="10"/>
      <c r="NVA68" s="10"/>
      <c r="NVB68" s="10"/>
      <c r="NVC68" s="10"/>
      <c r="NVD68" s="10"/>
      <c r="NVE68" s="10"/>
      <c r="NVF68" s="10"/>
      <c r="NVG68" s="10"/>
      <c r="NVH68" s="10"/>
      <c r="NVI68" s="10"/>
      <c r="NVJ68" s="10"/>
      <c r="NVK68" s="10"/>
      <c r="NVL68" s="10"/>
      <c r="NVM68" s="10"/>
      <c r="NVN68" s="10"/>
      <c r="NVO68" s="10"/>
      <c r="NVP68" s="10"/>
      <c r="NVQ68" s="10"/>
      <c r="NVR68" s="10"/>
      <c r="NVS68" s="10"/>
      <c r="NVT68" s="10"/>
      <c r="NVU68" s="10"/>
      <c r="NVV68" s="10"/>
      <c r="NVW68" s="10"/>
      <c r="NVX68" s="10"/>
      <c r="NVY68" s="10"/>
      <c r="NVZ68" s="10"/>
      <c r="NWA68" s="10"/>
      <c r="NWB68" s="10"/>
      <c r="NWC68" s="10"/>
      <c r="NWD68" s="10"/>
      <c r="NWE68" s="10"/>
      <c r="NWF68" s="10"/>
      <c r="NWG68" s="10"/>
      <c r="NWH68" s="10"/>
      <c r="NWI68" s="10"/>
      <c r="NWJ68" s="10"/>
      <c r="NWK68" s="10"/>
      <c r="NWL68" s="10"/>
      <c r="NWM68" s="10"/>
      <c r="NWN68" s="10"/>
      <c r="NWO68" s="10"/>
      <c r="NWP68" s="10"/>
      <c r="NWQ68" s="10"/>
      <c r="NWR68" s="10"/>
      <c r="NWS68" s="10"/>
      <c r="NWT68" s="10"/>
      <c r="NWU68" s="10"/>
      <c r="NWV68" s="10"/>
      <c r="NWW68" s="10"/>
      <c r="NWX68" s="10"/>
      <c r="NWY68" s="10"/>
      <c r="NWZ68" s="10"/>
      <c r="NXA68" s="10"/>
      <c r="NXB68" s="10"/>
      <c r="NXC68" s="10"/>
      <c r="NXD68" s="10"/>
      <c r="NXE68" s="10"/>
      <c r="NXF68" s="10"/>
      <c r="NXG68" s="10"/>
      <c r="NXH68" s="10"/>
      <c r="NXI68" s="10"/>
      <c r="NXJ68" s="10"/>
      <c r="NXK68" s="10"/>
      <c r="NXL68" s="10"/>
      <c r="NXM68" s="10"/>
      <c r="NXN68" s="10"/>
      <c r="NXO68" s="10"/>
      <c r="NXP68" s="10"/>
      <c r="NXQ68" s="10"/>
      <c r="NXR68" s="10"/>
      <c r="NXS68" s="10"/>
      <c r="NXT68" s="10"/>
      <c r="NXU68" s="10"/>
      <c r="NXV68" s="10"/>
      <c r="NXW68" s="10"/>
      <c r="NXX68" s="10"/>
      <c r="NXY68" s="10"/>
      <c r="NXZ68" s="10"/>
      <c r="NYA68" s="10"/>
      <c r="NYB68" s="10"/>
      <c r="NYC68" s="10"/>
      <c r="NYD68" s="10"/>
      <c r="NYE68" s="10"/>
      <c r="NYF68" s="10"/>
      <c r="NYG68" s="10"/>
      <c r="NYH68" s="10"/>
      <c r="NYI68" s="10"/>
      <c r="NYJ68" s="10"/>
      <c r="NYK68" s="10"/>
      <c r="NYL68" s="10"/>
      <c r="NYM68" s="10"/>
      <c r="NYN68" s="10"/>
      <c r="NYO68" s="10"/>
      <c r="NYP68" s="10"/>
      <c r="NYQ68" s="10"/>
      <c r="NYR68" s="10"/>
      <c r="NYS68" s="10"/>
      <c r="NYT68" s="10"/>
      <c r="NYU68" s="10"/>
      <c r="NYV68" s="10"/>
      <c r="NYW68" s="10"/>
      <c r="NYX68" s="10"/>
      <c r="NYY68" s="10"/>
      <c r="NYZ68" s="10"/>
      <c r="NZA68" s="10"/>
      <c r="NZB68" s="10"/>
      <c r="NZC68" s="10"/>
      <c r="NZD68" s="10"/>
      <c r="NZE68" s="10"/>
      <c r="NZF68" s="10"/>
      <c r="NZG68" s="10"/>
      <c r="NZH68" s="10"/>
      <c r="NZI68" s="10"/>
      <c r="NZJ68" s="10"/>
      <c r="NZK68" s="10"/>
      <c r="NZL68" s="10"/>
      <c r="NZM68" s="10"/>
      <c r="NZN68" s="10"/>
      <c r="NZO68" s="10"/>
      <c r="NZP68" s="10"/>
      <c r="NZQ68" s="10"/>
      <c r="NZR68" s="10"/>
      <c r="NZS68" s="10"/>
      <c r="NZT68" s="10"/>
      <c r="NZU68" s="10"/>
      <c r="NZV68" s="10"/>
      <c r="NZW68" s="10"/>
      <c r="NZX68" s="10"/>
      <c r="NZY68" s="10"/>
      <c r="NZZ68" s="10"/>
      <c r="OAA68" s="10"/>
      <c r="OAB68" s="10"/>
      <c r="OAC68" s="10"/>
      <c r="OAD68" s="10"/>
      <c r="OAE68" s="10"/>
      <c r="OAF68" s="10"/>
      <c r="OAG68" s="10"/>
      <c r="OAH68" s="10"/>
      <c r="OAI68" s="10"/>
      <c r="OAJ68" s="10"/>
      <c r="OAK68" s="10"/>
      <c r="OAL68" s="10"/>
      <c r="OAM68" s="10"/>
      <c r="OAN68" s="10"/>
      <c r="OAO68" s="10"/>
      <c r="OAP68" s="10"/>
      <c r="OAQ68" s="10"/>
      <c r="OAR68" s="10"/>
      <c r="OAS68" s="10"/>
      <c r="OAT68" s="10"/>
      <c r="OAU68" s="10"/>
      <c r="OAV68" s="10"/>
      <c r="OAW68" s="10"/>
      <c r="OAX68" s="10"/>
      <c r="OAY68" s="10"/>
      <c r="OAZ68" s="10"/>
      <c r="OBA68" s="10"/>
      <c r="OBB68" s="10"/>
      <c r="OBC68" s="10"/>
      <c r="OBD68" s="10"/>
      <c r="OBE68" s="10"/>
      <c r="OBF68" s="10"/>
      <c r="OBG68" s="10"/>
      <c r="OBH68" s="10"/>
      <c r="OBI68" s="10"/>
      <c r="OBJ68" s="10"/>
      <c r="OBK68" s="10"/>
      <c r="OBL68" s="10"/>
      <c r="OBM68" s="10"/>
      <c r="OBN68" s="10"/>
      <c r="OBO68" s="10"/>
      <c r="OBP68" s="10"/>
      <c r="OBQ68" s="10"/>
      <c r="OBR68" s="10"/>
      <c r="OBS68" s="10"/>
      <c r="OBT68" s="10"/>
      <c r="OBU68" s="10"/>
      <c r="OBV68" s="10"/>
      <c r="OBW68" s="10"/>
      <c r="OBX68" s="10"/>
      <c r="OBY68" s="10"/>
      <c r="OBZ68" s="10"/>
      <c r="OCA68" s="10"/>
      <c r="OCB68" s="10"/>
      <c r="OCC68" s="10"/>
      <c r="OCD68" s="10"/>
      <c r="OCE68" s="10"/>
      <c r="OCF68" s="10"/>
      <c r="OCG68" s="10"/>
      <c r="OCH68" s="10"/>
      <c r="OCI68" s="10"/>
      <c r="OCJ68" s="10"/>
      <c r="OCK68" s="10"/>
      <c r="OCL68" s="10"/>
      <c r="OCM68" s="10"/>
      <c r="OCN68" s="10"/>
      <c r="OCO68" s="10"/>
      <c r="OCP68" s="10"/>
      <c r="OCQ68" s="10"/>
      <c r="OCR68" s="10"/>
      <c r="OCS68" s="10"/>
      <c r="OCT68" s="10"/>
      <c r="OCU68" s="10"/>
      <c r="OCV68" s="10"/>
      <c r="OCW68" s="10"/>
      <c r="OCX68" s="10"/>
      <c r="OCY68" s="10"/>
      <c r="OCZ68" s="10"/>
      <c r="ODA68" s="10"/>
      <c r="ODB68" s="10"/>
      <c r="ODC68" s="10"/>
      <c r="ODD68" s="10"/>
      <c r="ODE68" s="10"/>
      <c r="ODF68" s="10"/>
      <c r="ODG68" s="10"/>
      <c r="ODH68" s="10"/>
      <c r="ODI68" s="10"/>
      <c r="ODJ68" s="10"/>
      <c r="ODK68" s="10"/>
      <c r="ODL68" s="10"/>
      <c r="ODM68" s="10"/>
      <c r="ODN68" s="10"/>
      <c r="ODO68" s="10"/>
      <c r="ODP68" s="10"/>
      <c r="ODQ68" s="10"/>
      <c r="ODR68" s="10"/>
      <c r="ODS68" s="10"/>
      <c r="ODT68" s="10"/>
      <c r="ODU68" s="10"/>
      <c r="ODV68" s="10"/>
      <c r="ODW68" s="10"/>
      <c r="ODX68" s="10"/>
      <c r="ODY68" s="10"/>
      <c r="ODZ68" s="10"/>
      <c r="OEA68" s="10"/>
      <c r="OEB68" s="10"/>
      <c r="OEC68" s="10"/>
      <c r="OED68" s="10"/>
      <c r="OEE68" s="10"/>
      <c r="OEF68" s="10"/>
      <c r="OEG68" s="10"/>
      <c r="OEH68" s="10"/>
      <c r="OEI68" s="10"/>
      <c r="OEJ68" s="10"/>
      <c r="OEK68" s="10"/>
      <c r="OEL68" s="10"/>
      <c r="OEM68" s="10"/>
      <c r="OEN68" s="10"/>
      <c r="OEO68" s="10"/>
      <c r="OEP68" s="10"/>
      <c r="OEQ68" s="10"/>
      <c r="OER68" s="10"/>
      <c r="OES68" s="10"/>
      <c r="OET68" s="10"/>
      <c r="OEU68" s="10"/>
      <c r="OEV68" s="10"/>
      <c r="OEW68" s="10"/>
      <c r="OEX68" s="10"/>
      <c r="OEY68" s="10"/>
      <c r="OEZ68" s="10"/>
      <c r="OFA68" s="10"/>
      <c r="OFB68" s="10"/>
      <c r="OFC68" s="10"/>
      <c r="OFD68" s="10"/>
      <c r="OFE68" s="10"/>
      <c r="OFF68" s="10"/>
      <c r="OFG68" s="10"/>
      <c r="OFH68" s="10"/>
      <c r="OFI68" s="10"/>
      <c r="OFJ68" s="10"/>
      <c r="OFK68" s="10"/>
      <c r="OFL68" s="10"/>
      <c r="OFM68" s="10"/>
      <c r="OFN68" s="10"/>
      <c r="OFO68" s="10"/>
      <c r="OFP68" s="10"/>
      <c r="OFQ68" s="10"/>
      <c r="OFR68" s="10"/>
      <c r="OFS68" s="10"/>
      <c r="OFT68" s="10"/>
      <c r="OFU68" s="10"/>
      <c r="OFV68" s="10"/>
      <c r="OFW68" s="10"/>
      <c r="OFX68" s="10"/>
      <c r="OFY68" s="10"/>
      <c r="OFZ68" s="10"/>
      <c r="OGA68" s="10"/>
      <c r="OGB68" s="10"/>
      <c r="OGC68" s="10"/>
      <c r="OGD68" s="10"/>
      <c r="OGE68" s="10"/>
      <c r="OGF68" s="10"/>
      <c r="OGG68" s="10"/>
      <c r="OGH68" s="10"/>
      <c r="OGI68" s="10"/>
      <c r="OGJ68" s="10"/>
      <c r="OGK68" s="10"/>
      <c r="OGL68" s="10"/>
      <c r="OGM68" s="10"/>
      <c r="OGN68" s="10"/>
      <c r="OGO68" s="10"/>
      <c r="OGP68" s="10"/>
      <c r="OGQ68" s="10"/>
      <c r="OGR68" s="10"/>
      <c r="OGS68" s="10"/>
      <c r="OGT68" s="10"/>
      <c r="OGU68" s="10"/>
      <c r="OGV68" s="10"/>
      <c r="OGW68" s="10"/>
      <c r="OGX68" s="10"/>
      <c r="OGY68" s="10"/>
      <c r="OGZ68" s="10"/>
      <c r="OHA68" s="10"/>
      <c r="OHB68" s="10"/>
      <c r="OHC68" s="10"/>
      <c r="OHD68" s="10"/>
      <c r="OHE68" s="10"/>
      <c r="OHF68" s="10"/>
      <c r="OHG68" s="10"/>
      <c r="OHH68" s="10"/>
      <c r="OHI68" s="10"/>
      <c r="OHJ68" s="10"/>
      <c r="OHK68" s="10"/>
      <c r="OHL68" s="10"/>
      <c r="OHM68" s="10"/>
      <c r="OHN68" s="10"/>
      <c r="OHO68" s="10"/>
      <c r="OHP68" s="10"/>
      <c r="OHQ68" s="10"/>
      <c r="OHR68" s="10"/>
      <c r="OHS68" s="10"/>
      <c r="OHT68" s="10"/>
      <c r="OHU68" s="10"/>
      <c r="OHV68" s="10"/>
      <c r="OHW68" s="10"/>
      <c r="OHX68" s="10"/>
      <c r="OHY68" s="10"/>
      <c r="OHZ68" s="10"/>
      <c r="OIA68" s="10"/>
      <c r="OIB68" s="10"/>
      <c r="OIC68" s="10"/>
      <c r="OID68" s="10"/>
      <c r="OIE68" s="10"/>
      <c r="OIF68" s="10"/>
      <c r="OIG68" s="10"/>
      <c r="OIH68" s="10"/>
      <c r="OII68" s="10"/>
      <c r="OIJ68" s="10"/>
      <c r="OIK68" s="10"/>
      <c r="OIL68" s="10"/>
      <c r="OIM68" s="10"/>
      <c r="OIN68" s="10"/>
      <c r="OIO68" s="10"/>
      <c r="OIP68" s="10"/>
      <c r="OIQ68" s="10"/>
      <c r="OIR68" s="10"/>
      <c r="OIS68" s="10"/>
      <c r="OIT68" s="10"/>
      <c r="OIU68" s="10"/>
      <c r="OIV68" s="10"/>
      <c r="OIW68" s="10"/>
      <c r="OIX68" s="10"/>
      <c r="OIY68" s="10"/>
      <c r="OIZ68" s="10"/>
      <c r="OJA68" s="10"/>
      <c r="OJB68" s="10"/>
      <c r="OJC68" s="10"/>
      <c r="OJD68" s="10"/>
      <c r="OJE68" s="10"/>
      <c r="OJF68" s="10"/>
      <c r="OJG68" s="10"/>
      <c r="OJH68" s="10"/>
      <c r="OJI68" s="10"/>
      <c r="OJJ68" s="10"/>
      <c r="OJK68" s="10"/>
      <c r="OJL68" s="10"/>
      <c r="OJM68" s="10"/>
      <c r="OJN68" s="10"/>
      <c r="OJO68" s="10"/>
      <c r="OJP68" s="10"/>
      <c r="OJQ68" s="10"/>
      <c r="OJR68" s="10"/>
      <c r="OJS68" s="10"/>
      <c r="OJT68" s="10"/>
      <c r="OJU68" s="10"/>
      <c r="OJV68" s="10"/>
      <c r="OJW68" s="10"/>
      <c r="OJX68" s="10"/>
      <c r="OJY68" s="10"/>
      <c r="OJZ68" s="10"/>
      <c r="OKA68" s="10"/>
      <c r="OKB68" s="10"/>
      <c r="OKC68" s="10"/>
      <c r="OKD68" s="10"/>
      <c r="OKE68" s="10"/>
      <c r="OKF68" s="10"/>
      <c r="OKG68" s="10"/>
      <c r="OKH68" s="10"/>
      <c r="OKI68" s="10"/>
      <c r="OKJ68" s="10"/>
      <c r="OKK68" s="10"/>
      <c r="OKL68" s="10"/>
      <c r="OKM68" s="10"/>
      <c r="OKN68" s="10"/>
      <c r="OKO68" s="10"/>
      <c r="OKP68" s="10"/>
      <c r="OKQ68" s="10"/>
      <c r="OKR68" s="10"/>
      <c r="OKS68" s="10"/>
      <c r="OKT68" s="10"/>
      <c r="OKU68" s="10"/>
      <c r="OKV68" s="10"/>
      <c r="OKW68" s="10"/>
      <c r="OKX68" s="10"/>
      <c r="OKY68" s="10"/>
      <c r="OKZ68" s="10"/>
      <c r="OLA68" s="10"/>
      <c r="OLB68" s="10"/>
      <c r="OLC68" s="10"/>
      <c r="OLD68" s="10"/>
      <c r="OLE68" s="10"/>
      <c r="OLF68" s="10"/>
      <c r="OLG68" s="10"/>
      <c r="OLH68" s="10"/>
      <c r="OLI68" s="10"/>
      <c r="OLJ68" s="10"/>
      <c r="OLK68" s="10"/>
      <c r="OLL68" s="10"/>
      <c r="OLM68" s="10"/>
      <c r="OLN68" s="10"/>
      <c r="OLO68" s="10"/>
      <c r="OLP68" s="10"/>
      <c r="OLQ68" s="10"/>
      <c r="OLR68" s="10"/>
      <c r="OLS68" s="10"/>
      <c r="OLT68" s="10"/>
      <c r="OLU68" s="10"/>
      <c r="OLV68" s="10"/>
      <c r="OLW68" s="10"/>
      <c r="OLX68" s="10"/>
      <c r="OLY68" s="10"/>
      <c r="OLZ68" s="10"/>
      <c r="OMA68" s="10"/>
      <c r="OMB68" s="10"/>
      <c r="OMC68" s="10"/>
      <c r="OMD68" s="10"/>
      <c r="OME68" s="10"/>
      <c r="OMF68" s="10"/>
      <c r="OMG68" s="10"/>
      <c r="OMH68" s="10"/>
      <c r="OMI68" s="10"/>
      <c r="OMJ68" s="10"/>
      <c r="OMK68" s="10"/>
      <c r="OML68" s="10"/>
      <c r="OMM68" s="10"/>
      <c r="OMN68" s="10"/>
      <c r="OMO68" s="10"/>
      <c r="OMP68" s="10"/>
      <c r="OMQ68" s="10"/>
      <c r="OMR68" s="10"/>
      <c r="OMS68" s="10"/>
      <c r="OMT68" s="10"/>
      <c r="OMU68" s="10"/>
      <c r="OMV68" s="10"/>
      <c r="OMW68" s="10"/>
      <c r="OMX68" s="10"/>
      <c r="OMY68" s="10"/>
      <c r="OMZ68" s="10"/>
      <c r="ONA68" s="10"/>
      <c r="ONB68" s="10"/>
      <c r="ONC68" s="10"/>
      <c r="OND68" s="10"/>
      <c r="ONE68" s="10"/>
      <c r="ONF68" s="10"/>
      <c r="ONG68" s="10"/>
      <c r="ONH68" s="10"/>
      <c r="ONI68" s="10"/>
      <c r="ONJ68" s="10"/>
      <c r="ONK68" s="10"/>
      <c r="ONL68" s="10"/>
      <c r="ONM68" s="10"/>
      <c r="ONN68" s="10"/>
      <c r="ONO68" s="10"/>
      <c r="ONP68" s="10"/>
      <c r="ONQ68" s="10"/>
      <c r="ONR68" s="10"/>
      <c r="ONS68" s="10"/>
      <c r="ONT68" s="10"/>
      <c r="ONU68" s="10"/>
      <c r="ONV68" s="10"/>
      <c r="ONW68" s="10"/>
      <c r="ONX68" s="10"/>
      <c r="ONY68" s="10"/>
      <c r="ONZ68" s="10"/>
      <c r="OOA68" s="10"/>
      <c r="OOB68" s="10"/>
      <c r="OOC68" s="10"/>
      <c r="OOD68" s="10"/>
      <c r="OOE68" s="10"/>
      <c r="OOF68" s="10"/>
      <c r="OOG68" s="10"/>
      <c r="OOH68" s="10"/>
      <c r="OOI68" s="10"/>
      <c r="OOJ68" s="10"/>
      <c r="OOK68" s="10"/>
      <c r="OOL68" s="10"/>
      <c r="OOM68" s="10"/>
      <c r="OON68" s="10"/>
      <c r="OOO68" s="10"/>
      <c r="OOP68" s="10"/>
      <c r="OOQ68" s="10"/>
      <c r="OOR68" s="10"/>
      <c r="OOS68" s="10"/>
      <c r="OOT68" s="10"/>
      <c r="OOU68" s="10"/>
      <c r="OOV68" s="10"/>
      <c r="OOW68" s="10"/>
      <c r="OOX68" s="10"/>
      <c r="OOY68" s="10"/>
      <c r="OOZ68" s="10"/>
      <c r="OPA68" s="10"/>
      <c r="OPB68" s="10"/>
      <c r="OPC68" s="10"/>
      <c r="OPD68" s="10"/>
      <c r="OPE68" s="10"/>
      <c r="OPF68" s="10"/>
      <c r="OPG68" s="10"/>
      <c r="OPH68" s="10"/>
      <c r="OPI68" s="10"/>
      <c r="OPJ68" s="10"/>
      <c r="OPK68" s="10"/>
      <c r="OPL68" s="10"/>
      <c r="OPM68" s="10"/>
      <c r="OPN68" s="10"/>
      <c r="OPO68" s="10"/>
      <c r="OPP68" s="10"/>
      <c r="OPQ68" s="10"/>
      <c r="OPR68" s="10"/>
      <c r="OPS68" s="10"/>
      <c r="OPT68" s="10"/>
      <c r="OPU68" s="10"/>
      <c r="OPV68" s="10"/>
      <c r="OPW68" s="10"/>
      <c r="OPX68" s="10"/>
      <c r="OPY68" s="10"/>
      <c r="OPZ68" s="10"/>
      <c r="OQA68" s="10"/>
      <c r="OQB68" s="10"/>
      <c r="OQC68" s="10"/>
      <c r="OQD68" s="10"/>
      <c r="OQE68" s="10"/>
      <c r="OQF68" s="10"/>
      <c r="OQG68" s="10"/>
      <c r="OQH68" s="10"/>
      <c r="OQI68" s="10"/>
      <c r="OQJ68" s="10"/>
      <c r="OQK68" s="10"/>
      <c r="OQL68" s="10"/>
      <c r="OQM68" s="10"/>
      <c r="OQN68" s="10"/>
      <c r="OQO68" s="10"/>
      <c r="OQP68" s="10"/>
      <c r="OQQ68" s="10"/>
      <c r="OQR68" s="10"/>
      <c r="OQS68" s="10"/>
      <c r="OQT68" s="10"/>
      <c r="OQU68" s="10"/>
      <c r="OQV68" s="10"/>
      <c r="OQW68" s="10"/>
      <c r="OQX68" s="10"/>
      <c r="OQY68" s="10"/>
      <c r="OQZ68" s="10"/>
      <c r="ORA68" s="10"/>
      <c r="ORB68" s="10"/>
      <c r="ORC68" s="10"/>
      <c r="ORD68" s="10"/>
      <c r="ORE68" s="10"/>
      <c r="ORF68" s="10"/>
      <c r="ORG68" s="10"/>
      <c r="ORH68" s="10"/>
      <c r="ORI68" s="10"/>
      <c r="ORJ68" s="10"/>
      <c r="ORK68" s="10"/>
      <c r="ORL68" s="10"/>
      <c r="ORM68" s="10"/>
      <c r="ORN68" s="10"/>
      <c r="ORO68" s="10"/>
      <c r="ORP68" s="10"/>
      <c r="ORQ68" s="10"/>
      <c r="ORR68" s="10"/>
      <c r="ORS68" s="10"/>
      <c r="ORT68" s="10"/>
      <c r="ORU68" s="10"/>
      <c r="ORV68" s="10"/>
      <c r="ORW68" s="10"/>
      <c r="ORX68" s="10"/>
      <c r="ORY68" s="10"/>
      <c r="ORZ68" s="10"/>
      <c r="OSA68" s="10"/>
      <c r="OSB68" s="10"/>
      <c r="OSC68" s="10"/>
      <c r="OSD68" s="10"/>
      <c r="OSE68" s="10"/>
      <c r="OSF68" s="10"/>
      <c r="OSG68" s="10"/>
      <c r="OSH68" s="10"/>
      <c r="OSI68" s="10"/>
      <c r="OSJ68" s="10"/>
      <c r="OSK68" s="10"/>
      <c r="OSL68" s="10"/>
      <c r="OSM68" s="10"/>
      <c r="OSN68" s="10"/>
      <c r="OSO68" s="10"/>
      <c r="OSP68" s="10"/>
      <c r="OSQ68" s="10"/>
      <c r="OSR68" s="10"/>
      <c r="OSS68" s="10"/>
      <c r="OST68" s="10"/>
      <c r="OSU68" s="10"/>
      <c r="OSV68" s="10"/>
      <c r="OSW68" s="10"/>
      <c r="OSX68" s="10"/>
      <c r="OSY68" s="10"/>
      <c r="OSZ68" s="10"/>
      <c r="OTA68" s="10"/>
      <c r="OTB68" s="10"/>
      <c r="OTC68" s="10"/>
      <c r="OTD68" s="10"/>
      <c r="OTE68" s="10"/>
      <c r="OTF68" s="10"/>
      <c r="OTG68" s="10"/>
      <c r="OTH68" s="10"/>
      <c r="OTI68" s="10"/>
      <c r="OTJ68" s="10"/>
      <c r="OTK68" s="10"/>
      <c r="OTL68" s="10"/>
      <c r="OTM68" s="10"/>
      <c r="OTN68" s="10"/>
      <c r="OTO68" s="10"/>
      <c r="OTP68" s="10"/>
      <c r="OTQ68" s="10"/>
      <c r="OTR68" s="10"/>
      <c r="OTS68" s="10"/>
      <c r="OTT68" s="10"/>
      <c r="OTU68" s="10"/>
      <c r="OTV68" s="10"/>
      <c r="OTW68" s="10"/>
      <c r="OTX68" s="10"/>
      <c r="OTY68" s="10"/>
      <c r="OTZ68" s="10"/>
      <c r="OUA68" s="10"/>
      <c r="OUB68" s="10"/>
      <c r="OUC68" s="10"/>
      <c r="OUD68" s="10"/>
      <c r="OUE68" s="10"/>
      <c r="OUF68" s="10"/>
      <c r="OUG68" s="10"/>
      <c r="OUH68" s="10"/>
      <c r="OUI68" s="10"/>
      <c r="OUJ68" s="10"/>
      <c r="OUK68" s="10"/>
      <c r="OUL68" s="10"/>
      <c r="OUM68" s="10"/>
      <c r="OUN68" s="10"/>
      <c r="OUO68" s="10"/>
      <c r="OUP68" s="10"/>
      <c r="OUQ68" s="10"/>
      <c r="OUR68" s="10"/>
      <c r="OUS68" s="10"/>
      <c r="OUT68" s="10"/>
      <c r="OUU68" s="10"/>
      <c r="OUV68" s="10"/>
      <c r="OUW68" s="10"/>
      <c r="OUX68" s="10"/>
      <c r="OUY68" s="10"/>
      <c r="OUZ68" s="10"/>
      <c r="OVA68" s="10"/>
      <c r="OVB68" s="10"/>
      <c r="OVC68" s="10"/>
      <c r="OVD68" s="10"/>
      <c r="OVE68" s="10"/>
      <c r="OVF68" s="10"/>
      <c r="OVG68" s="10"/>
      <c r="OVH68" s="10"/>
      <c r="OVI68" s="10"/>
      <c r="OVJ68" s="10"/>
      <c r="OVK68" s="10"/>
      <c r="OVL68" s="10"/>
      <c r="OVM68" s="10"/>
      <c r="OVN68" s="10"/>
      <c r="OVO68" s="10"/>
      <c r="OVP68" s="10"/>
      <c r="OVQ68" s="10"/>
      <c r="OVR68" s="10"/>
      <c r="OVS68" s="10"/>
      <c r="OVT68" s="10"/>
      <c r="OVU68" s="10"/>
      <c r="OVV68" s="10"/>
      <c r="OVW68" s="10"/>
      <c r="OVX68" s="10"/>
      <c r="OVY68" s="10"/>
      <c r="OVZ68" s="10"/>
      <c r="OWA68" s="10"/>
      <c r="OWB68" s="10"/>
      <c r="OWC68" s="10"/>
      <c r="OWD68" s="10"/>
      <c r="OWE68" s="10"/>
      <c r="OWF68" s="10"/>
      <c r="OWG68" s="10"/>
      <c r="OWH68" s="10"/>
      <c r="OWI68" s="10"/>
      <c r="OWJ68" s="10"/>
      <c r="OWK68" s="10"/>
      <c r="OWL68" s="10"/>
      <c r="OWM68" s="10"/>
      <c r="OWN68" s="10"/>
      <c r="OWO68" s="10"/>
      <c r="OWP68" s="10"/>
      <c r="OWQ68" s="10"/>
      <c r="OWR68" s="10"/>
      <c r="OWS68" s="10"/>
      <c r="OWT68" s="10"/>
      <c r="OWU68" s="10"/>
      <c r="OWV68" s="10"/>
      <c r="OWW68" s="10"/>
      <c r="OWX68" s="10"/>
      <c r="OWY68" s="10"/>
      <c r="OWZ68" s="10"/>
      <c r="OXA68" s="10"/>
      <c r="OXB68" s="10"/>
      <c r="OXC68" s="10"/>
      <c r="OXD68" s="10"/>
      <c r="OXE68" s="10"/>
      <c r="OXF68" s="10"/>
      <c r="OXG68" s="10"/>
      <c r="OXH68" s="10"/>
      <c r="OXI68" s="10"/>
      <c r="OXJ68" s="10"/>
      <c r="OXK68" s="10"/>
      <c r="OXL68" s="10"/>
      <c r="OXM68" s="10"/>
      <c r="OXN68" s="10"/>
      <c r="OXO68" s="10"/>
      <c r="OXP68" s="10"/>
      <c r="OXQ68" s="10"/>
      <c r="OXR68" s="10"/>
      <c r="OXS68" s="10"/>
      <c r="OXT68" s="10"/>
      <c r="OXU68" s="10"/>
      <c r="OXV68" s="10"/>
      <c r="OXW68" s="10"/>
      <c r="OXX68" s="10"/>
      <c r="OXY68" s="10"/>
      <c r="OXZ68" s="10"/>
      <c r="OYA68" s="10"/>
      <c r="OYB68" s="10"/>
      <c r="OYC68" s="10"/>
      <c r="OYD68" s="10"/>
      <c r="OYE68" s="10"/>
      <c r="OYF68" s="10"/>
      <c r="OYG68" s="10"/>
      <c r="OYH68" s="10"/>
      <c r="OYI68" s="10"/>
      <c r="OYJ68" s="10"/>
      <c r="OYK68" s="10"/>
      <c r="OYL68" s="10"/>
      <c r="OYM68" s="10"/>
      <c r="OYN68" s="10"/>
      <c r="OYO68" s="10"/>
      <c r="OYP68" s="10"/>
      <c r="OYQ68" s="10"/>
      <c r="OYR68" s="10"/>
      <c r="OYS68" s="10"/>
      <c r="OYT68" s="10"/>
      <c r="OYU68" s="10"/>
      <c r="OYV68" s="10"/>
      <c r="OYW68" s="10"/>
      <c r="OYX68" s="10"/>
      <c r="OYY68" s="10"/>
      <c r="OYZ68" s="10"/>
      <c r="OZA68" s="10"/>
      <c r="OZB68" s="10"/>
      <c r="OZC68" s="10"/>
      <c r="OZD68" s="10"/>
      <c r="OZE68" s="10"/>
      <c r="OZF68" s="10"/>
      <c r="OZG68" s="10"/>
      <c r="OZH68" s="10"/>
      <c r="OZI68" s="10"/>
      <c r="OZJ68" s="10"/>
      <c r="OZK68" s="10"/>
      <c r="OZL68" s="10"/>
      <c r="OZM68" s="10"/>
      <c r="OZN68" s="10"/>
      <c r="OZO68" s="10"/>
      <c r="OZP68" s="10"/>
      <c r="OZQ68" s="10"/>
      <c r="OZR68" s="10"/>
      <c r="OZS68" s="10"/>
      <c r="OZT68" s="10"/>
      <c r="OZU68" s="10"/>
      <c r="OZV68" s="10"/>
      <c r="OZW68" s="10"/>
      <c r="OZX68" s="10"/>
      <c r="OZY68" s="10"/>
      <c r="OZZ68" s="10"/>
      <c r="PAA68" s="10"/>
      <c r="PAB68" s="10"/>
      <c r="PAC68" s="10"/>
      <c r="PAD68" s="10"/>
      <c r="PAE68" s="10"/>
      <c r="PAF68" s="10"/>
      <c r="PAG68" s="10"/>
      <c r="PAH68" s="10"/>
      <c r="PAI68" s="10"/>
      <c r="PAJ68" s="10"/>
      <c r="PAK68" s="10"/>
      <c r="PAL68" s="10"/>
      <c r="PAM68" s="10"/>
      <c r="PAN68" s="10"/>
      <c r="PAO68" s="10"/>
      <c r="PAP68" s="10"/>
      <c r="PAQ68" s="10"/>
      <c r="PAR68" s="10"/>
      <c r="PAS68" s="10"/>
      <c r="PAT68" s="10"/>
      <c r="PAU68" s="10"/>
      <c r="PAV68" s="10"/>
      <c r="PAW68" s="10"/>
      <c r="PAX68" s="10"/>
      <c r="PAY68" s="10"/>
      <c r="PAZ68" s="10"/>
      <c r="PBA68" s="10"/>
      <c r="PBB68" s="10"/>
      <c r="PBC68" s="10"/>
      <c r="PBD68" s="10"/>
      <c r="PBE68" s="10"/>
      <c r="PBF68" s="10"/>
      <c r="PBG68" s="10"/>
      <c r="PBH68" s="10"/>
      <c r="PBI68" s="10"/>
      <c r="PBJ68" s="10"/>
      <c r="PBK68" s="10"/>
      <c r="PBL68" s="10"/>
      <c r="PBM68" s="10"/>
      <c r="PBN68" s="10"/>
      <c r="PBO68" s="10"/>
      <c r="PBP68" s="10"/>
      <c r="PBQ68" s="10"/>
      <c r="PBR68" s="10"/>
      <c r="PBS68" s="10"/>
      <c r="PBT68" s="10"/>
      <c r="PBU68" s="10"/>
      <c r="PBV68" s="10"/>
      <c r="PBW68" s="10"/>
      <c r="PBX68" s="10"/>
      <c r="PBY68" s="10"/>
      <c r="PBZ68" s="10"/>
      <c r="PCA68" s="10"/>
      <c r="PCB68" s="10"/>
      <c r="PCC68" s="10"/>
      <c r="PCD68" s="10"/>
      <c r="PCE68" s="10"/>
      <c r="PCF68" s="10"/>
      <c r="PCG68" s="10"/>
      <c r="PCH68" s="10"/>
      <c r="PCI68" s="10"/>
      <c r="PCJ68" s="10"/>
      <c r="PCK68" s="10"/>
      <c r="PCL68" s="10"/>
      <c r="PCM68" s="10"/>
      <c r="PCN68" s="10"/>
      <c r="PCO68" s="10"/>
      <c r="PCP68" s="10"/>
      <c r="PCQ68" s="10"/>
      <c r="PCR68" s="10"/>
      <c r="PCS68" s="10"/>
      <c r="PCT68" s="10"/>
      <c r="PCU68" s="10"/>
      <c r="PCV68" s="10"/>
      <c r="PCW68" s="10"/>
      <c r="PCX68" s="10"/>
      <c r="PCY68" s="10"/>
      <c r="PCZ68" s="10"/>
      <c r="PDA68" s="10"/>
      <c r="PDB68" s="10"/>
      <c r="PDC68" s="10"/>
      <c r="PDD68" s="10"/>
      <c r="PDE68" s="10"/>
      <c r="PDF68" s="10"/>
      <c r="PDG68" s="10"/>
      <c r="PDH68" s="10"/>
      <c r="PDI68" s="10"/>
      <c r="PDJ68" s="10"/>
      <c r="PDK68" s="10"/>
      <c r="PDL68" s="10"/>
      <c r="PDM68" s="10"/>
      <c r="PDN68" s="10"/>
      <c r="PDO68" s="10"/>
      <c r="PDP68" s="10"/>
      <c r="PDQ68" s="10"/>
      <c r="PDR68" s="10"/>
      <c r="PDS68" s="10"/>
      <c r="PDT68" s="10"/>
      <c r="PDU68" s="10"/>
      <c r="PDV68" s="10"/>
      <c r="PDW68" s="10"/>
      <c r="PDX68" s="10"/>
      <c r="PDY68" s="10"/>
      <c r="PDZ68" s="10"/>
      <c r="PEA68" s="10"/>
      <c r="PEB68" s="10"/>
      <c r="PEC68" s="10"/>
      <c r="PED68" s="10"/>
      <c r="PEE68" s="10"/>
      <c r="PEF68" s="10"/>
      <c r="PEG68" s="10"/>
      <c r="PEH68" s="10"/>
      <c r="PEI68" s="10"/>
      <c r="PEJ68" s="10"/>
      <c r="PEK68" s="10"/>
      <c r="PEL68" s="10"/>
      <c r="PEM68" s="10"/>
      <c r="PEN68" s="10"/>
      <c r="PEO68" s="10"/>
      <c r="PEP68" s="10"/>
      <c r="PEQ68" s="10"/>
      <c r="PER68" s="10"/>
      <c r="PES68" s="10"/>
      <c r="PET68" s="10"/>
      <c r="PEU68" s="10"/>
      <c r="PEV68" s="10"/>
      <c r="PEW68" s="10"/>
      <c r="PEX68" s="10"/>
      <c r="PEY68" s="10"/>
      <c r="PEZ68" s="10"/>
      <c r="PFA68" s="10"/>
      <c r="PFB68" s="10"/>
      <c r="PFC68" s="10"/>
      <c r="PFD68" s="10"/>
      <c r="PFE68" s="10"/>
      <c r="PFF68" s="10"/>
      <c r="PFG68" s="10"/>
      <c r="PFH68" s="10"/>
      <c r="PFI68" s="10"/>
      <c r="PFJ68" s="10"/>
      <c r="PFK68" s="10"/>
      <c r="PFL68" s="10"/>
      <c r="PFM68" s="10"/>
      <c r="PFN68" s="10"/>
      <c r="PFO68" s="10"/>
      <c r="PFP68" s="10"/>
      <c r="PFQ68" s="10"/>
      <c r="PFR68" s="10"/>
      <c r="PFS68" s="10"/>
      <c r="PFT68" s="10"/>
      <c r="PFU68" s="10"/>
      <c r="PFV68" s="10"/>
      <c r="PFW68" s="10"/>
      <c r="PFX68" s="10"/>
      <c r="PFY68" s="10"/>
      <c r="PFZ68" s="10"/>
      <c r="PGA68" s="10"/>
      <c r="PGB68" s="10"/>
      <c r="PGC68" s="10"/>
      <c r="PGD68" s="10"/>
      <c r="PGE68" s="10"/>
      <c r="PGF68" s="10"/>
      <c r="PGG68" s="10"/>
      <c r="PGH68" s="10"/>
      <c r="PGI68" s="10"/>
      <c r="PGJ68" s="10"/>
      <c r="PGK68" s="10"/>
      <c r="PGL68" s="10"/>
      <c r="PGM68" s="10"/>
      <c r="PGN68" s="10"/>
      <c r="PGO68" s="10"/>
      <c r="PGP68" s="10"/>
      <c r="PGQ68" s="10"/>
      <c r="PGR68" s="10"/>
      <c r="PGS68" s="10"/>
      <c r="PGT68" s="10"/>
      <c r="PGU68" s="10"/>
      <c r="PGV68" s="10"/>
      <c r="PGW68" s="10"/>
      <c r="PGX68" s="10"/>
      <c r="PGY68" s="10"/>
      <c r="PGZ68" s="10"/>
      <c r="PHA68" s="10"/>
      <c r="PHB68" s="10"/>
      <c r="PHC68" s="10"/>
      <c r="PHD68" s="10"/>
      <c r="PHE68" s="10"/>
      <c r="PHF68" s="10"/>
      <c r="PHG68" s="10"/>
      <c r="PHH68" s="10"/>
      <c r="PHI68" s="10"/>
      <c r="PHJ68" s="10"/>
      <c r="PHK68" s="10"/>
      <c r="PHL68" s="10"/>
      <c r="PHM68" s="10"/>
      <c r="PHN68" s="10"/>
      <c r="PHO68" s="10"/>
      <c r="PHP68" s="10"/>
      <c r="PHQ68" s="10"/>
      <c r="PHR68" s="10"/>
      <c r="PHS68" s="10"/>
      <c r="PHT68" s="10"/>
      <c r="PHU68" s="10"/>
      <c r="PHV68" s="10"/>
      <c r="PHW68" s="10"/>
      <c r="PHX68" s="10"/>
      <c r="PHY68" s="10"/>
      <c r="PHZ68" s="10"/>
      <c r="PIA68" s="10"/>
      <c r="PIB68" s="10"/>
      <c r="PIC68" s="10"/>
      <c r="PID68" s="10"/>
      <c r="PIE68" s="10"/>
      <c r="PIF68" s="10"/>
      <c r="PIG68" s="10"/>
      <c r="PIH68" s="10"/>
      <c r="PII68" s="10"/>
      <c r="PIJ68" s="10"/>
      <c r="PIK68" s="10"/>
      <c r="PIL68" s="10"/>
      <c r="PIM68" s="10"/>
      <c r="PIN68" s="10"/>
      <c r="PIO68" s="10"/>
      <c r="PIP68" s="10"/>
      <c r="PIQ68" s="10"/>
      <c r="PIR68" s="10"/>
      <c r="PIS68" s="10"/>
      <c r="PIT68" s="10"/>
      <c r="PIU68" s="10"/>
      <c r="PIV68" s="10"/>
      <c r="PIW68" s="10"/>
      <c r="PIX68" s="10"/>
      <c r="PIY68" s="10"/>
      <c r="PIZ68" s="10"/>
      <c r="PJA68" s="10"/>
      <c r="PJB68" s="10"/>
      <c r="PJC68" s="10"/>
      <c r="PJD68" s="10"/>
      <c r="PJE68" s="10"/>
      <c r="PJF68" s="10"/>
      <c r="PJG68" s="10"/>
      <c r="PJH68" s="10"/>
      <c r="PJI68" s="10"/>
      <c r="PJJ68" s="10"/>
      <c r="PJK68" s="10"/>
      <c r="PJL68" s="10"/>
      <c r="PJM68" s="10"/>
      <c r="PJN68" s="10"/>
      <c r="PJO68" s="10"/>
      <c r="PJP68" s="10"/>
      <c r="PJQ68" s="10"/>
      <c r="PJR68" s="10"/>
      <c r="PJS68" s="10"/>
      <c r="PJT68" s="10"/>
      <c r="PJU68" s="10"/>
      <c r="PJV68" s="10"/>
      <c r="PJW68" s="10"/>
      <c r="PJX68" s="10"/>
      <c r="PJY68" s="10"/>
      <c r="PJZ68" s="10"/>
      <c r="PKA68" s="10"/>
      <c r="PKB68" s="10"/>
      <c r="PKC68" s="10"/>
      <c r="PKD68" s="10"/>
      <c r="PKE68" s="10"/>
      <c r="PKF68" s="10"/>
      <c r="PKG68" s="10"/>
      <c r="PKH68" s="10"/>
      <c r="PKI68" s="10"/>
      <c r="PKJ68" s="10"/>
      <c r="PKK68" s="10"/>
      <c r="PKL68" s="10"/>
      <c r="PKM68" s="10"/>
      <c r="PKN68" s="10"/>
      <c r="PKO68" s="10"/>
      <c r="PKP68" s="10"/>
      <c r="PKQ68" s="10"/>
      <c r="PKR68" s="10"/>
      <c r="PKS68" s="10"/>
      <c r="PKT68" s="10"/>
      <c r="PKU68" s="10"/>
      <c r="PKV68" s="10"/>
      <c r="PKW68" s="10"/>
      <c r="PKX68" s="10"/>
      <c r="PKY68" s="10"/>
      <c r="PKZ68" s="10"/>
      <c r="PLA68" s="10"/>
      <c r="PLB68" s="10"/>
      <c r="PLC68" s="10"/>
      <c r="PLD68" s="10"/>
      <c r="PLE68" s="10"/>
      <c r="PLF68" s="10"/>
      <c r="PLG68" s="10"/>
      <c r="PLH68" s="10"/>
      <c r="PLI68" s="10"/>
      <c r="PLJ68" s="10"/>
      <c r="PLK68" s="10"/>
      <c r="PLL68" s="10"/>
      <c r="PLM68" s="10"/>
      <c r="PLN68" s="10"/>
      <c r="PLO68" s="10"/>
      <c r="PLP68" s="10"/>
      <c r="PLQ68" s="10"/>
      <c r="PLR68" s="10"/>
      <c r="PLS68" s="10"/>
      <c r="PLT68" s="10"/>
      <c r="PLU68" s="10"/>
      <c r="PLV68" s="10"/>
      <c r="PLW68" s="10"/>
      <c r="PLX68" s="10"/>
      <c r="PLY68" s="10"/>
      <c r="PLZ68" s="10"/>
      <c r="PMA68" s="10"/>
      <c r="PMB68" s="10"/>
      <c r="PMC68" s="10"/>
      <c r="PMD68" s="10"/>
      <c r="PME68" s="10"/>
      <c r="PMF68" s="10"/>
      <c r="PMG68" s="10"/>
      <c r="PMH68" s="10"/>
      <c r="PMI68" s="10"/>
      <c r="PMJ68" s="10"/>
      <c r="PMK68" s="10"/>
      <c r="PML68" s="10"/>
      <c r="PMM68" s="10"/>
      <c r="PMN68" s="10"/>
      <c r="PMO68" s="10"/>
      <c r="PMP68" s="10"/>
      <c r="PMQ68" s="10"/>
      <c r="PMR68" s="10"/>
      <c r="PMS68" s="10"/>
      <c r="PMT68" s="10"/>
      <c r="PMU68" s="10"/>
      <c r="PMV68" s="10"/>
      <c r="PMW68" s="10"/>
      <c r="PMX68" s="10"/>
      <c r="PMY68" s="10"/>
      <c r="PMZ68" s="10"/>
      <c r="PNA68" s="10"/>
      <c r="PNB68" s="10"/>
      <c r="PNC68" s="10"/>
      <c r="PND68" s="10"/>
      <c r="PNE68" s="10"/>
      <c r="PNF68" s="10"/>
      <c r="PNG68" s="10"/>
      <c r="PNH68" s="10"/>
      <c r="PNI68" s="10"/>
      <c r="PNJ68" s="10"/>
      <c r="PNK68" s="10"/>
      <c r="PNL68" s="10"/>
      <c r="PNM68" s="10"/>
      <c r="PNN68" s="10"/>
      <c r="PNO68" s="10"/>
      <c r="PNP68" s="10"/>
      <c r="PNQ68" s="10"/>
      <c r="PNR68" s="10"/>
      <c r="PNS68" s="10"/>
      <c r="PNT68" s="10"/>
      <c r="PNU68" s="10"/>
      <c r="PNV68" s="10"/>
      <c r="PNW68" s="10"/>
      <c r="PNX68" s="10"/>
      <c r="PNY68" s="10"/>
      <c r="PNZ68" s="10"/>
      <c r="POA68" s="10"/>
      <c r="POB68" s="10"/>
      <c r="POC68" s="10"/>
      <c r="POD68" s="10"/>
      <c r="POE68" s="10"/>
      <c r="POF68" s="10"/>
      <c r="POG68" s="10"/>
      <c r="POH68" s="10"/>
      <c r="POI68" s="10"/>
      <c r="POJ68" s="10"/>
      <c r="POK68" s="10"/>
      <c r="POL68" s="10"/>
      <c r="POM68" s="10"/>
      <c r="PON68" s="10"/>
      <c r="POO68" s="10"/>
      <c r="POP68" s="10"/>
      <c r="POQ68" s="10"/>
      <c r="POR68" s="10"/>
      <c r="POS68" s="10"/>
      <c r="POT68" s="10"/>
      <c r="POU68" s="10"/>
      <c r="POV68" s="10"/>
      <c r="POW68" s="10"/>
      <c r="POX68" s="10"/>
      <c r="POY68" s="10"/>
      <c r="POZ68" s="10"/>
      <c r="PPA68" s="10"/>
      <c r="PPB68" s="10"/>
      <c r="PPC68" s="10"/>
      <c r="PPD68" s="10"/>
      <c r="PPE68" s="10"/>
      <c r="PPF68" s="10"/>
      <c r="PPG68" s="10"/>
      <c r="PPH68" s="10"/>
      <c r="PPI68" s="10"/>
      <c r="PPJ68" s="10"/>
      <c r="PPK68" s="10"/>
      <c r="PPL68" s="10"/>
      <c r="PPM68" s="10"/>
      <c r="PPN68" s="10"/>
      <c r="PPO68" s="10"/>
      <c r="PPP68" s="10"/>
      <c r="PPQ68" s="10"/>
      <c r="PPR68" s="10"/>
      <c r="PPS68" s="10"/>
      <c r="PPT68" s="10"/>
      <c r="PPU68" s="10"/>
      <c r="PPV68" s="10"/>
      <c r="PPW68" s="10"/>
      <c r="PPX68" s="10"/>
      <c r="PPY68" s="10"/>
      <c r="PPZ68" s="10"/>
      <c r="PQA68" s="10"/>
      <c r="PQB68" s="10"/>
      <c r="PQC68" s="10"/>
      <c r="PQD68" s="10"/>
      <c r="PQE68" s="10"/>
      <c r="PQF68" s="10"/>
      <c r="PQG68" s="10"/>
      <c r="PQH68" s="10"/>
      <c r="PQI68" s="10"/>
      <c r="PQJ68" s="10"/>
      <c r="PQK68" s="10"/>
      <c r="PQL68" s="10"/>
      <c r="PQM68" s="10"/>
      <c r="PQN68" s="10"/>
      <c r="PQO68" s="10"/>
      <c r="PQP68" s="10"/>
      <c r="PQQ68" s="10"/>
      <c r="PQR68" s="10"/>
      <c r="PQS68" s="10"/>
      <c r="PQT68" s="10"/>
      <c r="PQU68" s="10"/>
      <c r="PQV68" s="10"/>
      <c r="PQW68" s="10"/>
      <c r="PQX68" s="10"/>
      <c r="PQY68" s="10"/>
      <c r="PQZ68" s="10"/>
      <c r="PRA68" s="10"/>
      <c r="PRB68" s="10"/>
      <c r="PRC68" s="10"/>
      <c r="PRD68" s="10"/>
      <c r="PRE68" s="10"/>
      <c r="PRF68" s="10"/>
      <c r="PRG68" s="10"/>
      <c r="PRH68" s="10"/>
      <c r="PRI68" s="10"/>
      <c r="PRJ68" s="10"/>
      <c r="PRK68" s="10"/>
      <c r="PRL68" s="10"/>
      <c r="PRM68" s="10"/>
      <c r="PRN68" s="10"/>
      <c r="PRO68" s="10"/>
      <c r="PRP68" s="10"/>
      <c r="PRQ68" s="10"/>
      <c r="PRR68" s="10"/>
      <c r="PRS68" s="10"/>
      <c r="PRT68" s="10"/>
      <c r="PRU68" s="10"/>
      <c r="PRV68" s="10"/>
      <c r="PRW68" s="10"/>
      <c r="PRX68" s="10"/>
      <c r="PRY68" s="10"/>
      <c r="PRZ68" s="10"/>
      <c r="PSA68" s="10"/>
      <c r="PSB68" s="10"/>
      <c r="PSC68" s="10"/>
      <c r="PSD68" s="10"/>
      <c r="PSE68" s="10"/>
      <c r="PSF68" s="10"/>
      <c r="PSG68" s="10"/>
      <c r="PSH68" s="10"/>
      <c r="PSI68" s="10"/>
      <c r="PSJ68" s="10"/>
      <c r="PSK68" s="10"/>
      <c r="PSL68" s="10"/>
      <c r="PSM68" s="10"/>
      <c r="PSN68" s="10"/>
      <c r="PSO68" s="10"/>
      <c r="PSP68" s="10"/>
      <c r="PSQ68" s="10"/>
      <c r="PSR68" s="10"/>
      <c r="PSS68" s="10"/>
      <c r="PST68" s="10"/>
      <c r="PSU68" s="10"/>
      <c r="PSV68" s="10"/>
      <c r="PSW68" s="10"/>
      <c r="PSX68" s="10"/>
      <c r="PSY68" s="10"/>
      <c r="PSZ68" s="10"/>
      <c r="PTA68" s="10"/>
      <c r="PTB68" s="10"/>
      <c r="PTC68" s="10"/>
      <c r="PTD68" s="10"/>
      <c r="PTE68" s="10"/>
      <c r="PTF68" s="10"/>
      <c r="PTG68" s="10"/>
      <c r="PTH68" s="10"/>
      <c r="PTI68" s="10"/>
      <c r="PTJ68" s="10"/>
      <c r="PTK68" s="10"/>
      <c r="PTL68" s="10"/>
      <c r="PTM68" s="10"/>
      <c r="PTN68" s="10"/>
      <c r="PTO68" s="10"/>
      <c r="PTP68" s="10"/>
      <c r="PTQ68" s="10"/>
      <c r="PTR68" s="10"/>
      <c r="PTS68" s="10"/>
      <c r="PTT68" s="10"/>
      <c r="PTU68" s="10"/>
      <c r="PTV68" s="10"/>
      <c r="PTW68" s="10"/>
      <c r="PTX68" s="10"/>
      <c r="PTY68" s="10"/>
      <c r="PTZ68" s="10"/>
      <c r="PUA68" s="10"/>
      <c r="PUB68" s="10"/>
      <c r="PUC68" s="10"/>
      <c r="PUD68" s="10"/>
      <c r="PUE68" s="10"/>
      <c r="PUF68" s="10"/>
      <c r="PUG68" s="10"/>
      <c r="PUH68" s="10"/>
      <c r="PUI68" s="10"/>
      <c r="PUJ68" s="10"/>
      <c r="PUK68" s="10"/>
      <c r="PUL68" s="10"/>
      <c r="PUM68" s="10"/>
      <c r="PUN68" s="10"/>
      <c r="PUO68" s="10"/>
      <c r="PUP68" s="10"/>
      <c r="PUQ68" s="10"/>
      <c r="PUR68" s="10"/>
      <c r="PUS68" s="10"/>
      <c r="PUT68" s="10"/>
      <c r="PUU68" s="10"/>
      <c r="PUV68" s="10"/>
      <c r="PUW68" s="10"/>
      <c r="PUX68" s="10"/>
      <c r="PUY68" s="10"/>
      <c r="PUZ68" s="10"/>
      <c r="PVA68" s="10"/>
      <c r="PVB68" s="10"/>
      <c r="PVC68" s="10"/>
      <c r="PVD68" s="10"/>
      <c r="PVE68" s="10"/>
      <c r="PVF68" s="10"/>
      <c r="PVG68" s="10"/>
      <c r="PVH68" s="10"/>
      <c r="PVI68" s="10"/>
      <c r="PVJ68" s="10"/>
      <c r="PVK68" s="10"/>
      <c r="PVL68" s="10"/>
      <c r="PVM68" s="10"/>
      <c r="PVN68" s="10"/>
      <c r="PVO68" s="10"/>
      <c r="PVP68" s="10"/>
      <c r="PVQ68" s="10"/>
      <c r="PVR68" s="10"/>
      <c r="PVS68" s="10"/>
      <c r="PVT68" s="10"/>
      <c r="PVU68" s="10"/>
      <c r="PVV68" s="10"/>
      <c r="PVW68" s="10"/>
      <c r="PVX68" s="10"/>
      <c r="PVY68" s="10"/>
      <c r="PVZ68" s="10"/>
      <c r="PWA68" s="10"/>
      <c r="PWB68" s="10"/>
      <c r="PWC68" s="10"/>
      <c r="PWD68" s="10"/>
      <c r="PWE68" s="10"/>
      <c r="PWF68" s="10"/>
      <c r="PWG68" s="10"/>
      <c r="PWH68" s="10"/>
      <c r="PWI68" s="10"/>
      <c r="PWJ68" s="10"/>
      <c r="PWK68" s="10"/>
      <c r="PWL68" s="10"/>
      <c r="PWM68" s="10"/>
      <c r="PWN68" s="10"/>
      <c r="PWO68" s="10"/>
      <c r="PWP68" s="10"/>
      <c r="PWQ68" s="10"/>
      <c r="PWR68" s="10"/>
      <c r="PWS68" s="10"/>
      <c r="PWT68" s="10"/>
      <c r="PWU68" s="10"/>
      <c r="PWV68" s="10"/>
      <c r="PWW68" s="10"/>
      <c r="PWX68" s="10"/>
      <c r="PWY68" s="10"/>
      <c r="PWZ68" s="10"/>
      <c r="PXA68" s="10"/>
      <c r="PXB68" s="10"/>
      <c r="PXC68" s="10"/>
      <c r="PXD68" s="10"/>
      <c r="PXE68" s="10"/>
      <c r="PXF68" s="10"/>
      <c r="PXG68" s="10"/>
      <c r="PXH68" s="10"/>
      <c r="PXI68" s="10"/>
      <c r="PXJ68" s="10"/>
      <c r="PXK68" s="10"/>
      <c r="PXL68" s="10"/>
      <c r="PXM68" s="10"/>
      <c r="PXN68" s="10"/>
      <c r="PXO68" s="10"/>
      <c r="PXP68" s="10"/>
      <c r="PXQ68" s="10"/>
      <c r="PXR68" s="10"/>
      <c r="PXS68" s="10"/>
      <c r="PXT68" s="10"/>
      <c r="PXU68" s="10"/>
      <c r="PXV68" s="10"/>
      <c r="PXW68" s="10"/>
      <c r="PXX68" s="10"/>
      <c r="PXY68" s="10"/>
      <c r="PXZ68" s="10"/>
      <c r="PYA68" s="10"/>
      <c r="PYB68" s="10"/>
      <c r="PYC68" s="10"/>
      <c r="PYD68" s="10"/>
      <c r="PYE68" s="10"/>
      <c r="PYF68" s="10"/>
      <c r="PYG68" s="10"/>
      <c r="PYH68" s="10"/>
      <c r="PYI68" s="10"/>
      <c r="PYJ68" s="10"/>
      <c r="PYK68" s="10"/>
      <c r="PYL68" s="10"/>
      <c r="PYM68" s="10"/>
      <c r="PYN68" s="10"/>
      <c r="PYO68" s="10"/>
      <c r="PYP68" s="10"/>
      <c r="PYQ68" s="10"/>
      <c r="PYR68" s="10"/>
      <c r="PYS68" s="10"/>
      <c r="PYT68" s="10"/>
      <c r="PYU68" s="10"/>
      <c r="PYV68" s="10"/>
      <c r="PYW68" s="10"/>
      <c r="PYX68" s="10"/>
      <c r="PYY68" s="10"/>
      <c r="PYZ68" s="10"/>
      <c r="PZA68" s="10"/>
      <c r="PZB68" s="10"/>
      <c r="PZC68" s="10"/>
      <c r="PZD68" s="10"/>
      <c r="PZE68" s="10"/>
      <c r="PZF68" s="10"/>
      <c r="PZG68" s="10"/>
      <c r="PZH68" s="10"/>
      <c r="PZI68" s="10"/>
      <c r="PZJ68" s="10"/>
      <c r="PZK68" s="10"/>
      <c r="PZL68" s="10"/>
      <c r="PZM68" s="10"/>
      <c r="PZN68" s="10"/>
      <c r="PZO68" s="10"/>
      <c r="PZP68" s="10"/>
      <c r="PZQ68" s="10"/>
      <c r="PZR68" s="10"/>
      <c r="PZS68" s="10"/>
      <c r="PZT68" s="10"/>
      <c r="PZU68" s="10"/>
      <c r="PZV68" s="10"/>
      <c r="PZW68" s="10"/>
      <c r="PZX68" s="10"/>
      <c r="PZY68" s="10"/>
      <c r="PZZ68" s="10"/>
      <c r="QAA68" s="10"/>
      <c r="QAB68" s="10"/>
      <c r="QAC68" s="10"/>
      <c r="QAD68" s="10"/>
      <c r="QAE68" s="10"/>
      <c r="QAF68" s="10"/>
      <c r="QAG68" s="10"/>
      <c r="QAH68" s="10"/>
      <c r="QAI68" s="10"/>
      <c r="QAJ68" s="10"/>
      <c r="QAK68" s="10"/>
      <c r="QAL68" s="10"/>
      <c r="QAM68" s="10"/>
      <c r="QAN68" s="10"/>
      <c r="QAO68" s="10"/>
      <c r="QAP68" s="10"/>
      <c r="QAQ68" s="10"/>
      <c r="QAR68" s="10"/>
      <c r="QAS68" s="10"/>
      <c r="QAT68" s="10"/>
      <c r="QAU68" s="10"/>
      <c r="QAV68" s="10"/>
      <c r="QAW68" s="10"/>
      <c r="QAX68" s="10"/>
      <c r="QAY68" s="10"/>
      <c r="QAZ68" s="10"/>
      <c r="QBA68" s="10"/>
      <c r="QBB68" s="10"/>
      <c r="QBC68" s="10"/>
      <c r="QBD68" s="10"/>
      <c r="QBE68" s="10"/>
      <c r="QBF68" s="10"/>
      <c r="QBG68" s="10"/>
      <c r="QBH68" s="10"/>
      <c r="QBI68" s="10"/>
      <c r="QBJ68" s="10"/>
      <c r="QBK68" s="10"/>
      <c r="QBL68" s="10"/>
      <c r="QBM68" s="10"/>
      <c r="QBN68" s="10"/>
      <c r="QBO68" s="10"/>
      <c r="QBP68" s="10"/>
      <c r="QBQ68" s="10"/>
      <c r="QBR68" s="10"/>
      <c r="QBS68" s="10"/>
      <c r="QBT68" s="10"/>
      <c r="QBU68" s="10"/>
      <c r="QBV68" s="10"/>
      <c r="QBW68" s="10"/>
      <c r="QBX68" s="10"/>
      <c r="QBY68" s="10"/>
      <c r="QBZ68" s="10"/>
      <c r="QCA68" s="10"/>
      <c r="QCB68" s="10"/>
      <c r="QCC68" s="10"/>
      <c r="QCD68" s="10"/>
      <c r="QCE68" s="10"/>
      <c r="QCF68" s="10"/>
      <c r="QCG68" s="10"/>
      <c r="QCH68" s="10"/>
      <c r="QCI68" s="10"/>
      <c r="QCJ68" s="10"/>
      <c r="QCK68" s="10"/>
      <c r="QCL68" s="10"/>
      <c r="QCM68" s="10"/>
      <c r="QCN68" s="10"/>
      <c r="QCO68" s="10"/>
      <c r="QCP68" s="10"/>
      <c r="QCQ68" s="10"/>
      <c r="QCR68" s="10"/>
      <c r="QCS68" s="10"/>
      <c r="QCT68" s="10"/>
      <c r="QCU68" s="10"/>
      <c r="QCV68" s="10"/>
      <c r="QCW68" s="10"/>
      <c r="QCX68" s="10"/>
      <c r="QCY68" s="10"/>
      <c r="QCZ68" s="10"/>
      <c r="QDA68" s="10"/>
      <c r="QDB68" s="10"/>
      <c r="QDC68" s="10"/>
      <c r="QDD68" s="10"/>
      <c r="QDE68" s="10"/>
      <c r="QDF68" s="10"/>
      <c r="QDG68" s="10"/>
      <c r="QDH68" s="10"/>
      <c r="QDI68" s="10"/>
      <c r="QDJ68" s="10"/>
      <c r="QDK68" s="10"/>
      <c r="QDL68" s="10"/>
      <c r="QDM68" s="10"/>
      <c r="QDN68" s="10"/>
      <c r="QDO68" s="10"/>
      <c r="QDP68" s="10"/>
      <c r="QDQ68" s="10"/>
      <c r="QDR68" s="10"/>
      <c r="QDS68" s="10"/>
      <c r="QDT68" s="10"/>
      <c r="QDU68" s="10"/>
      <c r="QDV68" s="10"/>
      <c r="QDW68" s="10"/>
      <c r="QDX68" s="10"/>
      <c r="QDY68" s="10"/>
      <c r="QDZ68" s="10"/>
      <c r="QEA68" s="10"/>
      <c r="QEB68" s="10"/>
      <c r="QEC68" s="10"/>
      <c r="QED68" s="10"/>
      <c r="QEE68" s="10"/>
      <c r="QEF68" s="10"/>
      <c r="QEG68" s="10"/>
      <c r="QEH68" s="10"/>
      <c r="QEI68" s="10"/>
      <c r="QEJ68" s="10"/>
      <c r="QEK68" s="10"/>
      <c r="QEL68" s="10"/>
      <c r="QEM68" s="10"/>
      <c r="QEN68" s="10"/>
      <c r="QEO68" s="10"/>
      <c r="QEP68" s="10"/>
      <c r="QEQ68" s="10"/>
      <c r="QER68" s="10"/>
      <c r="QES68" s="10"/>
      <c r="QET68" s="10"/>
      <c r="QEU68" s="10"/>
      <c r="QEV68" s="10"/>
      <c r="QEW68" s="10"/>
      <c r="QEX68" s="10"/>
      <c r="QEY68" s="10"/>
      <c r="QEZ68" s="10"/>
      <c r="QFA68" s="10"/>
      <c r="QFB68" s="10"/>
      <c r="QFC68" s="10"/>
      <c r="QFD68" s="10"/>
      <c r="QFE68" s="10"/>
      <c r="QFF68" s="10"/>
      <c r="QFG68" s="10"/>
      <c r="QFH68" s="10"/>
      <c r="QFI68" s="10"/>
      <c r="QFJ68" s="10"/>
      <c r="QFK68" s="10"/>
      <c r="QFL68" s="10"/>
      <c r="QFM68" s="10"/>
      <c r="QFN68" s="10"/>
      <c r="QFO68" s="10"/>
      <c r="QFP68" s="10"/>
      <c r="QFQ68" s="10"/>
      <c r="QFR68" s="10"/>
      <c r="QFS68" s="10"/>
      <c r="QFT68" s="10"/>
      <c r="QFU68" s="10"/>
      <c r="QFV68" s="10"/>
      <c r="QFW68" s="10"/>
      <c r="QFX68" s="10"/>
      <c r="QFY68" s="10"/>
      <c r="QFZ68" s="10"/>
      <c r="QGA68" s="10"/>
      <c r="QGB68" s="10"/>
      <c r="QGC68" s="10"/>
      <c r="QGD68" s="10"/>
      <c r="QGE68" s="10"/>
      <c r="QGF68" s="10"/>
      <c r="QGG68" s="10"/>
      <c r="QGH68" s="10"/>
      <c r="QGI68" s="10"/>
      <c r="QGJ68" s="10"/>
      <c r="QGK68" s="10"/>
      <c r="QGL68" s="10"/>
      <c r="QGM68" s="10"/>
      <c r="QGN68" s="10"/>
      <c r="QGO68" s="10"/>
      <c r="QGP68" s="10"/>
      <c r="QGQ68" s="10"/>
      <c r="QGR68" s="10"/>
      <c r="QGS68" s="10"/>
      <c r="QGT68" s="10"/>
      <c r="QGU68" s="10"/>
      <c r="QGV68" s="10"/>
      <c r="QGW68" s="10"/>
      <c r="QGX68" s="10"/>
      <c r="QGY68" s="10"/>
      <c r="QGZ68" s="10"/>
      <c r="QHA68" s="10"/>
      <c r="QHB68" s="10"/>
      <c r="QHC68" s="10"/>
      <c r="QHD68" s="10"/>
      <c r="QHE68" s="10"/>
      <c r="QHF68" s="10"/>
      <c r="QHG68" s="10"/>
      <c r="QHH68" s="10"/>
      <c r="QHI68" s="10"/>
      <c r="QHJ68" s="10"/>
      <c r="QHK68" s="10"/>
      <c r="QHL68" s="10"/>
      <c r="QHM68" s="10"/>
      <c r="QHN68" s="10"/>
      <c r="QHO68" s="10"/>
      <c r="QHP68" s="10"/>
      <c r="QHQ68" s="10"/>
      <c r="QHR68" s="10"/>
      <c r="QHS68" s="10"/>
      <c r="QHT68" s="10"/>
      <c r="QHU68" s="10"/>
      <c r="QHV68" s="10"/>
      <c r="QHW68" s="10"/>
      <c r="QHX68" s="10"/>
      <c r="QHY68" s="10"/>
      <c r="QHZ68" s="10"/>
      <c r="QIA68" s="10"/>
      <c r="QIB68" s="10"/>
      <c r="QIC68" s="10"/>
      <c r="QID68" s="10"/>
      <c r="QIE68" s="10"/>
      <c r="QIF68" s="10"/>
      <c r="QIG68" s="10"/>
      <c r="QIH68" s="10"/>
      <c r="QII68" s="10"/>
      <c r="QIJ68" s="10"/>
      <c r="QIK68" s="10"/>
      <c r="QIL68" s="10"/>
      <c r="QIM68" s="10"/>
      <c r="QIN68" s="10"/>
      <c r="QIO68" s="10"/>
      <c r="QIP68" s="10"/>
      <c r="QIQ68" s="10"/>
      <c r="QIR68" s="10"/>
      <c r="QIS68" s="10"/>
      <c r="QIT68" s="10"/>
      <c r="QIU68" s="10"/>
      <c r="QIV68" s="10"/>
      <c r="QIW68" s="10"/>
      <c r="QIX68" s="10"/>
      <c r="QIY68" s="10"/>
      <c r="QIZ68" s="10"/>
      <c r="QJA68" s="10"/>
      <c r="QJB68" s="10"/>
      <c r="QJC68" s="10"/>
      <c r="QJD68" s="10"/>
      <c r="QJE68" s="10"/>
      <c r="QJF68" s="10"/>
      <c r="QJG68" s="10"/>
      <c r="QJH68" s="10"/>
      <c r="QJI68" s="10"/>
      <c r="QJJ68" s="10"/>
      <c r="QJK68" s="10"/>
      <c r="QJL68" s="10"/>
      <c r="QJM68" s="10"/>
      <c r="QJN68" s="10"/>
      <c r="QJO68" s="10"/>
      <c r="QJP68" s="10"/>
      <c r="QJQ68" s="10"/>
      <c r="QJR68" s="10"/>
      <c r="QJS68" s="10"/>
      <c r="QJT68" s="10"/>
      <c r="QJU68" s="10"/>
      <c r="QJV68" s="10"/>
      <c r="QJW68" s="10"/>
      <c r="QJX68" s="10"/>
      <c r="QJY68" s="10"/>
      <c r="QJZ68" s="10"/>
      <c r="QKA68" s="10"/>
      <c r="QKB68" s="10"/>
      <c r="QKC68" s="10"/>
      <c r="QKD68" s="10"/>
      <c r="QKE68" s="10"/>
      <c r="QKF68" s="10"/>
      <c r="QKG68" s="10"/>
      <c r="QKH68" s="10"/>
      <c r="QKI68" s="10"/>
      <c r="QKJ68" s="10"/>
      <c r="QKK68" s="10"/>
      <c r="QKL68" s="10"/>
      <c r="QKM68" s="10"/>
      <c r="QKN68" s="10"/>
      <c r="QKO68" s="10"/>
      <c r="QKP68" s="10"/>
      <c r="QKQ68" s="10"/>
      <c r="QKR68" s="10"/>
      <c r="QKS68" s="10"/>
      <c r="QKT68" s="10"/>
      <c r="QKU68" s="10"/>
      <c r="QKV68" s="10"/>
      <c r="QKW68" s="10"/>
      <c r="QKX68" s="10"/>
      <c r="QKY68" s="10"/>
      <c r="QKZ68" s="10"/>
      <c r="QLA68" s="10"/>
      <c r="QLB68" s="10"/>
      <c r="QLC68" s="10"/>
      <c r="QLD68" s="10"/>
      <c r="QLE68" s="10"/>
      <c r="QLF68" s="10"/>
      <c r="QLG68" s="10"/>
      <c r="QLH68" s="10"/>
      <c r="QLI68" s="10"/>
      <c r="QLJ68" s="10"/>
      <c r="QLK68" s="10"/>
      <c r="QLL68" s="10"/>
      <c r="QLM68" s="10"/>
      <c r="QLN68" s="10"/>
      <c r="QLO68" s="10"/>
      <c r="QLP68" s="10"/>
      <c r="QLQ68" s="10"/>
      <c r="QLR68" s="10"/>
      <c r="QLS68" s="10"/>
      <c r="QLT68" s="10"/>
      <c r="QLU68" s="10"/>
      <c r="QLV68" s="10"/>
      <c r="QLW68" s="10"/>
      <c r="QLX68" s="10"/>
      <c r="QLY68" s="10"/>
      <c r="QLZ68" s="10"/>
      <c r="QMA68" s="10"/>
      <c r="QMB68" s="10"/>
      <c r="QMC68" s="10"/>
      <c r="QMD68" s="10"/>
      <c r="QME68" s="10"/>
      <c r="QMF68" s="10"/>
      <c r="QMG68" s="10"/>
      <c r="QMH68" s="10"/>
      <c r="QMI68" s="10"/>
      <c r="QMJ68" s="10"/>
      <c r="QMK68" s="10"/>
      <c r="QML68" s="10"/>
      <c r="QMM68" s="10"/>
      <c r="QMN68" s="10"/>
      <c r="QMO68" s="10"/>
      <c r="QMP68" s="10"/>
      <c r="QMQ68" s="10"/>
      <c r="QMR68" s="10"/>
      <c r="QMS68" s="10"/>
      <c r="QMT68" s="10"/>
      <c r="QMU68" s="10"/>
      <c r="QMV68" s="10"/>
      <c r="QMW68" s="10"/>
      <c r="QMX68" s="10"/>
      <c r="QMY68" s="10"/>
      <c r="QMZ68" s="10"/>
      <c r="QNA68" s="10"/>
      <c r="QNB68" s="10"/>
      <c r="QNC68" s="10"/>
      <c r="QND68" s="10"/>
      <c r="QNE68" s="10"/>
      <c r="QNF68" s="10"/>
      <c r="QNG68" s="10"/>
      <c r="QNH68" s="10"/>
      <c r="QNI68" s="10"/>
      <c r="QNJ68" s="10"/>
      <c r="QNK68" s="10"/>
      <c r="QNL68" s="10"/>
      <c r="QNM68" s="10"/>
      <c r="QNN68" s="10"/>
      <c r="QNO68" s="10"/>
      <c r="QNP68" s="10"/>
      <c r="QNQ68" s="10"/>
      <c r="QNR68" s="10"/>
      <c r="QNS68" s="10"/>
      <c r="QNT68" s="10"/>
      <c r="QNU68" s="10"/>
      <c r="QNV68" s="10"/>
      <c r="QNW68" s="10"/>
      <c r="QNX68" s="10"/>
      <c r="QNY68" s="10"/>
      <c r="QNZ68" s="10"/>
      <c r="QOA68" s="10"/>
      <c r="QOB68" s="10"/>
      <c r="QOC68" s="10"/>
      <c r="QOD68" s="10"/>
      <c r="QOE68" s="10"/>
      <c r="QOF68" s="10"/>
      <c r="QOG68" s="10"/>
      <c r="QOH68" s="10"/>
      <c r="QOI68" s="10"/>
      <c r="QOJ68" s="10"/>
      <c r="QOK68" s="10"/>
      <c r="QOL68" s="10"/>
      <c r="QOM68" s="10"/>
      <c r="QON68" s="10"/>
      <c r="QOO68" s="10"/>
      <c r="QOP68" s="10"/>
      <c r="QOQ68" s="10"/>
      <c r="QOR68" s="10"/>
      <c r="QOS68" s="10"/>
      <c r="QOT68" s="10"/>
      <c r="QOU68" s="10"/>
      <c r="QOV68" s="10"/>
      <c r="QOW68" s="10"/>
      <c r="QOX68" s="10"/>
      <c r="QOY68" s="10"/>
      <c r="QOZ68" s="10"/>
      <c r="QPA68" s="10"/>
      <c r="QPB68" s="10"/>
      <c r="QPC68" s="10"/>
      <c r="QPD68" s="10"/>
      <c r="QPE68" s="10"/>
      <c r="QPF68" s="10"/>
      <c r="QPG68" s="10"/>
      <c r="QPH68" s="10"/>
      <c r="QPI68" s="10"/>
      <c r="QPJ68" s="10"/>
      <c r="QPK68" s="10"/>
      <c r="QPL68" s="10"/>
      <c r="QPM68" s="10"/>
      <c r="QPN68" s="10"/>
      <c r="QPO68" s="10"/>
      <c r="QPP68" s="10"/>
      <c r="QPQ68" s="10"/>
      <c r="QPR68" s="10"/>
      <c r="QPS68" s="10"/>
      <c r="QPT68" s="10"/>
      <c r="QPU68" s="10"/>
      <c r="QPV68" s="10"/>
      <c r="QPW68" s="10"/>
      <c r="QPX68" s="10"/>
      <c r="QPY68" s="10"/>
      <c r="QPZ68" s="10"/>
      <c r="QQA68" s="10"/>
      <c r="QQB68" s="10"/>
      <c r="QQC68" s="10"/>
      <c r="QQD68" s="10"/>
      <c r="QQE68" s="10"/>
      <c r="QQF68" s="10"/>
      <c r="QQG68" s="10"/>
      <c r="QQH68" s="10"/>
      <c r="QQI68" s="10"/>
      <c r="QQJ68" s="10"/>
      <c r="QQK68" s="10"/>
      <c r="QQL68" s="10"/>
      <c r="QQM68" s="10"/>
      <c r="QQN68" s="10"/>
      <c r="QQO68" s="10"/>
      <c r="QQP68" s="10"/>
      <c r="QQQ68" s="10"/>
      <c r="QQR68" s="10"/>
      <c r="QQS68" s="10"/>
      <c r="QQT68" s="10"/>
      <c r="QQU68" s="10"/>
      <c r="QQV68" s="10"/>
      <c r="QQW68" s="10"/>
      <c r="QQX68" s="10"/>
      <c r="QQY68" s="10"/>
      <c r="QQZ68" s="10"/>
      <c r="QRA68" s="10"/>
      <c r="QRB68" s="10"/>
      <c r="QRC68" s="10"/>
      <c r="QRD68" s="10"/>
      <c r="QRE68" s="10"/>
      <c r="QRF68" s="10"/>
      <c r="QRG68" s="10"/>
      <c r="QRH68" s="10"/>
      <c r="QRI68" s="10"/>
      <c r="QRJ68" s="10"/>
      <c r="QRK68" s="10"/>
      <c r="QRL68" s="10"/>
      <c r="QRM68" s="10"/>
      <c r="QRN68" s="10"/>
      <c r="QRO68" s="10"/>
      <c r="QRP68" s="10"/>
      <c r="QRQ68" s="10"/>
      <c r="QRR68" s="10"/>
      <c r="QRS68" s="10"/>
      <c r="QRT68" s="10"/>
      <c r="QRU68" s="10"/>
      <c r="QRV68" s="10"/>
      <c r="QRW68" s="10"/>
      <c r="QRX68" s="10"/>
      <c r="QRY68" s="10"/>
      <c r="QRZ68" s="10"/>
      <c r="QSA68" s="10"/>
      <c r="QSB68" s="10"/>
      <c r="QSC68" s="10"/>
      <c r="QSD68" s="10"/>
      <c r="QSE68" s="10"/>
      <c r="QSF68" s="10"/>
      <c r="QSG68" s="10"/>
      <c r="QSH68" s="10"/>
      <c r="QSI68" s="10"/>
      <c r="QSJ68" s="10"/>
      <c r="QSK68" s="10"/>
      <c r="QSL68" s="10"/>
      <c r="QSM68" s="10"/>
      <c r="QSN68" s="10"/>
      <c r="QSO68" s="10"/>
      <c r="QSP68" s="10"/>
      <c r="QSQ68" s="10"/>
      <c r="QSR68" s="10"/>
      <c r="QSS68" s="10"/>
      <c r="QST68" s="10"/>
      <c r="QSU68" s="10"/>
      <c r="QSV68" s="10"/>
      <c r="QSW68" s="10"/>
      <c r="QSX68" s="10"/>
      <c r="QSY68" s="10"/>
      <c r="QSZ68" s="10"/>
      <c r="QTA68" s="10"/>
      <c r="QTB68" s="10"/>
      <c r="QTC68" s="10"/>
      <c r="QTD68" s="10"/>
      <c r="QTE68" s="10"/>
      <c r="QTF68" s="10"/>
      <c r="QTG68" s="10"/>
      <c r="QTH68" s="10"/>
      <c r="QTI68" s="10"/>
      <c r="QTJ68" s="10"/>
      <c r="QTK68" s="10"/>
      <c r="QTL68" s="10"/>
      <c r="QTM68" s="10"/>
      <c r="QTN68" s="10"/>
      <c r="QTO68" s="10"/>
      <c r="QTP68" s="10"/>
      <c r="QTQ68" s="10"/>
      <c r="QTR68" s="10"/>
      <c r="QTS68" s="10"/>
      <c r="QTT68" s="10"/>
      <c r="QTU68" s="10"/>
      <c r="QTV68" s="10"/>
      <c r="QTW68" s="10"/>
      <c r="QTX68" s="10"/>
      <c r="QTY68" s="10"/>
      <c r="QTZ68" s="10"/>
      <c r="QUA68" s="10"/>
      <c r="QUB68" s="10"/>
      <c r="QUC68" s="10"/>
      <c r="QUD68" s="10"/>
      <c r="QUE68" s="10"/>
      <c r="QUF68" s="10"/>
      <c r="QUG68" s="10"/>
      <c r="QUH68" s="10"/>
      <c r="QUI68" s="10"/>
      <c r="QUJ68" s="10"/>
      <c r="QUK68" s="10"/>
      <c r="QUL68" s="10"/>
      <c r="QUM68" s="10"/>
      <c r="QUN68" s="10"/>
      <c r="QUO68" s="10"/>
      <c r="QUP68" s="10"/>
      <c r="QUQ68" s="10"/>
      <c r="QUR68" s="10"/>
      <c r="QUS68" s="10"/>
      <c r="QUT68" s="10"/>
      <c r="QUU68" s="10"/>
      <c r="QUV68" s="10"/>
      <c r="QUW68" s="10"/>
      <c r="QUX68" s="10"/>
      <c r="QUY68" s="10"/>
      <c r="QUZ68" s="10"/>
      <c r="QVA68" s="10"/>
      <c r="QVB68" s="10"/>
      <c r="QVC68" s="10"/>
      <c r="QVD68" s="10"/>
      <c r="QVE68" s="10"/>
      <c r="QVF68" s="10"/>
      <c r="QVG68" s="10"/>
      <c r="QVH68" s="10"/>
      <c r="QVI68" s="10"/>
      <c r="QVJ68" s="10"/>
      <c r="QVK68" s="10"/>
      <c r="QVL68" s="10"/>
      <c r="QVM68" s="10"/>
      <c r="QVN68" s="10"/>
      <c r="QVO68" s="10"/>
      <c r="QVP68" s="10"/>
      <c r="QVQ68" s="10"/>
      <c r="QVR68" s="10"/>
      <c r="QVS68" s="10"/>
      <c r="QVT68" s="10"/>
      <c r="QVU68" s="10"/>
      <c r="QVV68" s="10"/>
      <c r="QVW68" s="10"/>
      <c r="QVX68" s="10"/>
      <c r="QVY68" s="10"/>
      <c r="QVZ68" s="10"/>
      <c r="QWA68" s="10"/>
      <c r="QWB68" s="10"/>
      <c r="QWC68" s="10"/>
      <c r="QWD68" s="10"/>
      <c r="QWE68" s="10"/>
      <c r="QWF68" s="10"/>
      <c r="QWG68" s="10"/>
      <c r="QWH68" s="10"/>
      <c r="QWI68" s="10"/>
      <c r="QWJ68" s="10"/>
      <c r="QWK68" s="10"/>
      <c r="QWL68" s="10"/>
      <c r="QWM68" s="10"/>
      <c r="QWN68" s="10"/>
      <c r="QWO68" s="10"/>
      <c r="QWP68" s="10"/>
      <c r="QWQ68" s="10"/>
      <c r="QWR68" s="10"/>
      <c r="QWS68" s="10"/>
      <c r="QWT68" s="10"/>
      <c r="QWU68" s="10"/>
      <c r="QWV68" s="10"/>
      <c r="QWW68" s="10"/>
      <c r="QWX68" s="10"/>
      <c r="QWY68" s="10"/>
      <c r="QWZ68" s="10"/>
      <c r="QXA68" s="10"/>
      <c r="QXB68" s="10"/>
      <c r="QXC68" s="10"/>
      <c r="QXD68" s="10"/>
      <c r="QXE68" s="10"/>
      <c r="QXF68" s="10"/>
      <c r="QXG68" s="10"/>
      <c r="QXH68" s="10"/>
      <c r="QXI68" s="10"/>
      <c r="QXJ68" s="10"/>
      <c r="QXK68" s="10"/>
      <c r="QXL68" s="10"/>
      <c r="QXM68" s="10"/>
      <c r="QXN68" s="10"/>
      <c r="QXO68" s="10"/>
      <c r="QXP68" s="10"/>
      <c r="QXQ68" s="10"/>
      <c r="QXR68" s="10"/>
      <c r="QXS68" s="10"/>
      <c r="QXT68" s="10"/>
      <c r="QXU68" s="10"/>
      <c r="QXV68" s="10"/>
      <c r="QXW68" s="10"/>
      <c r="QXX68" s="10"/>
      <c r="QXY68" s="10"/>
      <c r="QXZ68" s="10"/>
      <c r="QYA68" s="10"/>
      <c r="QYB68" s="10"/>
      <c r="QYC68" s="10"/>
      <c r="QYD68" s="10"/>
      <c r="QYE68" s="10"/>
      <c r="QYF68" s="10"/>
      <c r="QYG68" s="10"/>
      <c r="QYH68" s="10"/>
      <c r="QYI68" s="10"/>
      <c r="QYJ68" s="10"/>
      <c r="QYK68" s="10"/>
      <c r="QYL68" s="10"/>
      <c r="QYM68" s="10"/>
      <c r="QYN68" s="10"/>
      <c r="QYO68" s="10"/>
      <c r="QYP68" s="10"/>
      <c r="QYQ68" s="10"/>
      <c r="QYR68" s="10"/>
      <c r="QYS68" s="10"/>
      <c r="QYT68" s="10"/>
      <c r="QYU68" s="10"/>
      <c r="QYV68" s="10"/>
      <c r="QYW68" s="10"/>
      <c r="QYX68" s="10"/>
      <c r="QYY68" s="10"/>
      <c r="QYZ68" s="10"/>
      <c r="QZA68" s="10"/>
      <c r="QZB68" s="10"/>
      <c r="QZC68" s="10"/>
      <c r="QZD68" s="10"/>
      <c r="QZE68" s="10"/>
      <c r="QZF68" s="10"/>
      <c r="QZG68" s="10"/>
      <c r="QZH68" s="10"/>
      <c r="QZI68" s="10"/>
      <c r="QZJ68" s="10"/>
      <c r="QZK68" s="10"/>
      <c r="QZL68" s="10"/>
      <c r="QZM68" s="10"/>
      <c r="QZN68" s="10"/>
      <c r="QZO68" s="10"/>
      <c r="QZP68" s="10"/>
      <c r="QZQ68" s="10"/>
      <c r="QZR68" s="10"/>
      <c r="QZS68" s="10"/>
      <c r="QZT68" s="10"/>
      <c r="QZU68" s="10"/>
      <c r="QZV68" s="10"/>
      <c r="QZW68" s="10"/>
      <c r="QZX68" s="10"/>
      <c r="QZY68" s="10"/>
      <c r="QZZ68" s="10"/>
      <c r="RAA68" s="10"/>
      <c r="RAB68" s="10"/>
      <c r="RAC68" s="10"/>
      <c r="RAD68" s="10"/>
      <c r="RAE68" s="10"/>
      <c r="RAF68" s="10"/>
      <c r="RAG68" s="10"/>
      <c r="RAH68" s="10"/>
      <c r="RAI68" s="10"/>
      <c r="RAJ68" s="10"/>
      <c r="RAK68" s="10"/>
      <c r="RAL68" s="10"/>
      <c r="RAM68" s="10"/>
      <c r="RAN68" s="10"/>
      <c r="RAO68" s="10"/>
      <c r="RAP68" s="10"/>
      <c r="RAQ68" s="10"/>
      <c r="RAR68" s="10"/>
      <c r="RAS68" s="10"/>
      <c r="RAT68" s="10"/>
      <c r="RAU68" s="10"/>
      <c r="RAV68" s="10"/>
      <c r="RAW68" s="10"/>
      <c r="RAX68" s="10"/>
      <c r="RAY68" s="10"/>
      <c r="RAZ68" s="10"/>
      <c r="RBA68" s="10"/>
      <c r="RBB68" s="10"/>
      <c r="RBC68" s="10"/>
      <c r="RBD68" s="10"/>
      <c r="RBE68" s="10"/>
      <c r="RBF68" s="10"/>
      <c r="RBG68" s="10"/>
      <c r="RBH68" s="10"/>
      <c r="RBI68" s="10"/>
      <c r="RBJ68" s="10"/>
      <c r="RBK68" s="10"/>
      <c r="RBL68" s="10"/>
      <c r="RBM68" s="10"/>
      <c r="RBN68" s="10"/>
      <c r="RBO68" s="10"/>
      <c r="RBP68" s="10"/>
      <c r="RBQ68" s="10"/>
      <c r="RBR68" s="10"/>
      <c r="RBS68" s="10"/>
      <c r="RBT68" s="10"/>
      <c r="RBU68" s="10"/>
      <c r="RBV68" s="10"/>
      <c r="RBW68" s="10"/>
      <c r="RBX68" s="10"/>
      <c r="RBY68" s="10"/>
      <c r="RBZ68" s="10"/>
      <c r="RCA68" s="10"/>
      <c r="RCB68" s="10"/>
      <c r="RCC68" s="10"/>
      <c r="RCD68" s="10"/>
      <c r="RCE68" s="10"/>
      <c r="RCF68" s="10"/>
      <c r="RCG68" s="10"/>
      <c r="RCH68" s="10"/>
      <c r="RCI68" s="10"/>
      <c r="RCJ68" s="10"/>
      <c r="RCK68" s="10"/>
      <c r="RCL68" s="10"/>
      <c r="RCM68" s="10"/>
      <c r="RCN68" s="10"/>
      <c r="RCO68" s="10"/>
      <c r="RCP68" s="10"/>
      <c r="RCQ68" s="10"/>
      <c r="RCR68" s="10"/>
      <c r="RCS68" s="10"/>
      <c r="RCT68" s="10"/>
      <c r="RCU68" s="10"/>
      <c r="RCV68" s="10"/>
      <c r="RCW68" s="10"/>
      <c r="RCX68" s="10"/>
      <c r="RCY68" s="10"/>
      <c r="RCZ68" s="10"/>
      <c r="RDA68" s="10"/>
      <c r="RDB68" s="10"/>
      <c r="RDC68" s="10"/>
      <c r="RDD68" s="10"/>
      <c r="RDE68" s="10"/>
      <c r="RDF68" s="10"/>
      <c r="RDG68" s="10"/>
      <c r="RDH68" s="10"/>
      <c r="RDI68" s="10"/>
      <c r="RDJ68" s="10"/>
      <c r="RDK68" s="10"/>
      <c r="RDL68" s="10"/>
      <c r="RDM68" s="10"/>
      <c r="RDN68" s="10"/>
      <c r="RDO68" s="10"/>
      <c r="RDP68" s="10"/>
      <c r="RDQ68" s="10"/>
      <c r="RDR68" s="10"/>
      <c r="RDS68" s="10"/>
      <c r="RDT68" s="10"/>
      <c r="RDU68" s="10"/>
      <c r="RDV68" s="10"/>
      <c r="RDW68" s="10"/>
      <c r="RDX68" s="10"/>
      <c r="RDY68" s="10"/>
      <c r="RDZ68" s="10"/>
      <c r="REA68" s="10"/>
      <c r="REB68" s="10"/>
      <c r="REC68" s="10"/>
      <c r="RED68" s="10"/>
      <c r="REE68" s="10"/>
      <c r="REF68" s="10"/>
      <c r="REG68" s="10"/>
      <c r="REH68" s="10"/>
      <c r="REI68" s="10"/>
      <c r="REJ68" s="10"/>
      <c r="REK68" s="10"/>
      <c r="REL68" s="10"/>
      <c r="REM68" s="10"/>
      <c r="REN68" s="10"/>
      <c r="REO68" s="10"/>
      <c r="REP68" s="10"/>
      <c r="REQ68" s="10"/>
      <c r="RER68" s="10"/>
      <c r="RES68" s="10"/>
      <c r="RET68" s="10"/>
      <c r="REU68" s="10"/>
      <c r="REV68" s="10"/>
      <c r="REW68" s="10"/>
      <c r="REX68" s="10"/>
      <c r="REY68" s="10"/>
      <c r="REZ68" s="10"/>
      <c r="RFA68" s="10"/>
      <c r="RFB68" s="10"/>
      <c r="RFC68" s="10"/>
      <c r="RFD68" s="10"/>
      <c r="RFE68" s="10"/>
      <c r="RFF68" s="10"/>
      <c r="RFG68" s="10"/>
      <c r="RFH68" s="10"/>
      <c r="RFI68" s="10"/>
      <c r="RFJ68" s="10"/>
      <c r="RFK68" s="10"/>
      <c r="RFL68" s="10"/>
      <c r="RFM68" s="10"/>
      <c r="RFN68" s="10"/>
      <c r="RFO68" s="10"/>
      <c r="RFP68" s="10"/>
      <c r="RFQ68" s="10"/>
      <c r="RFR68" s="10"/>
      <c r="RFS68" s="10"/>
      <c r="RFT68" s="10"/>
      <c r="RFU68" s="10"/>
      <c r="RFV68" s="10"/>
      <c r="RFW68" s="10"/>
      <c r="RFX68" s="10"/>
      <c r="RFY68" s="10"/>
      <c r="RFZ68" s="10"/>
      <c r="RGA68" s="10"/>
      <c r="RGB68" s="10"/>
      <c r="RGC68" s="10"/>
      <c r="RGD68" s="10"/>
      <c r="RGE68" s="10"/>
      <c r="RGF68" s="10"/>
      <c r="RGG68" s="10"/>
      <c r="RGH68" s="10"/>
      <c r="RGI68" s="10"/>
      <c r="RGJ68" s="10"/>
      <c r="RGK68" s="10"/>
      <c r="RGL68" s="10"/>
      <c r="RGM68" s="10"/>
      <c r="RGN68" s="10"/>
      <c r="RGO68" s="10"/>
      <c r="RGP68" s="10"/>
      <c r="RGQ68" s="10"/>
      <c r="RGR68" s="10"/>
      <c r="RGS68" s="10"/>
      <c r="RGT68" s="10"/>
      <c r="RGU68" s="10"/>
      <c r="RGV68" s="10"/>
      <c r="RGW68" s="10"/>
      <c r="RGX68" s="10"/>
      <c r="RGY68" s="10"/>
      <c r="RGZ68" s="10"/>
      <c r="RHA68" s="10"/>
      <c r="RHB68" s="10"/>
      <c r="RHC68" s="10"/>
      <c r="RHD68" s="10"/>
      <c r="RHE68" s="10"/>
      <c r="RHF68" s="10"/>
      <c r="RHG68" s="10"/>
      <c r="RHH68" s="10"/>
      <c r="RHI68" s="10"/>
      <c r="RHJ68" s="10"/>
      <c r="RHK68" s="10"/>
      <c r="RHL68" s="10"/>
      <c r="RHM68" s="10"/>
      <c r="RHN68" s="10"/>
      <c r="RHO68" s="10"/>
      <c r="RHP68" s="10"/>
      <c r="RHQ68" s="10"/>
      <c r="RHR68" s="10"/>
      <c r="RHS68" s="10"/>
      <c r="RHT68" s="10"/>
      <c r="RHU68" s="10"/>
      <c r="RHV68" s="10"/>
      <c r="RHW68" s="10"/>
      <c r="RHX68" s="10"/>
      <c r="RHY68" s="10"/>
      <c r="RHZ68" s="10"/>
      <c r="RIA68" s="10"/>
      <c r="RIB68" s="10"/>
      <c r="RIC68" s="10"/>
      <c r="RID68" s="10"/>
      <c r="RIE68" s="10"/>
      <c r="RIF68" s="10"/>
      <c r="RIG68" s="10"/>
      <c r="RIH68" s="10"/>
      <c r="RII68" s="10"/>
      <c r="RIJ68" s="10"/>
      <c r="RIK68" s="10"/>
      <c r="RIL68" s="10"/>
      <c r="RIM68" s="10"/>
      <c r="RIN68" s="10"/>
      <c r="RIO68" s="10"/>
      <c r="RIP68" s="10"/>
      <c r="RIQ68" s="10"/>
      <c r="RIR68" s="10"/>
      <c r="RIS68" s="10"/>
      <c r="RIT68" s="10"/>
      <c r="RIU68" s="10"/>
      <c r="RIV68" s="10"/>
      <c r="RIW68" s="10"/>
      <c r="RIX68" s="10"/>
      <c r="RIY68" s="10"/>
      <c r="RIZ68" s="10"/>
      <c r="RJA68" s="10"/>
      <c r="RJB68" s="10"/>
      <c r="RJC68" s="10"/>
      <c r="RJD68" s="10"/>
      <c r="RJE68" s="10"/>
      <c r="RJF68" s="10"/>
      <c r="RJG68" s="10"/>
      <c r="RJH68" s="10"/>
      <c r="RJI68" s="10"/>
      <c r="RJJ68" s="10"/>
      <c r="RJK68" s="10"/>
      <c r="RJL68" s="10"/>
      <c r="RJM68" s="10"/>
      <c r="RJN68" s="10"/>
      <c r="RJO68" s="10"/>
      <c r="RJP68" s="10"/>
      <c r="RJQ68" s="10"/>
      <c r="RJR68" s="10"/>
      <c r="RJS68" s="10"/>
      <c r="RJT68" s="10"/>
      <c r="RJU68" s="10"/>
      <c r="RJV68" s="10"/>
      <c r="RJW68" s="10"/>
      <c r="RJX68" s="10"/>
      <c r="RJY68" s="10"/>
      <c r="RJZ68" s="10"/>
      <c r="RKA68" s="10"/>
      <c r="RKB68" s="10"/>
      <c r="RKC68" s="10"/>
      <c r="RKD68" s="10"/>
      <c r="RKE68" s="10"/>
      <c r="RKF68" s="10"/>
      <c r="RKG68" s="10"/>
      <c r="RKH68" s="10"/>
      <c r="RKI68" s="10"/>
      <c r="RKJ68" s="10"/>
      <c r="RKK68" s="10"/>
      <c r="RKL68" s="10"/>
      <c r="RKM68" s="10"/>
      <c r="RKN68" s="10"/>
      <c r="RKO68" s="10"/>
      <c r="RKP68" s="10"/>
      <c r="RKQ68" s="10"/>
      <c r="RKR68" s="10"/>
      <c r="RKS68" s="10"/>
      <c r="RKT68" s="10"/>
      <c r="RKU68" s="10"/>
      <c r="RKV68" s="10"/>
      <c r="RKW68" s="10"/>
      <c r="RKX68" s="10"/>
      <c r="RKY68" s="10"/>
      <c r="RKZ68" s="10"/>
      <c r="RLA68" s="10"/>
      <c r="RLB68" s="10"/>
      <c r="RLC68" s="10"/>
      <c r="RLD68" s="10"/>
      <c r="RLE68" s="10"/>
      <c r="RLF68" s="10"/>
      <c r="RLG68" s="10"/>
      <c r="RLH68" s="10"/>
      <c r="RLI68" s="10"/>
      <c r="RLJ68" s="10"/>
      <c r="RLK68" s="10"/>
      <c r="RLL68" s="10"/>
      <c r="RLM68" s="10"/>
      <c r="RLN68" s="10"/>
      <c r="RLO68" s="10"/>
      <c r="RLP68" s="10"/>
      <c r="RLQ68" s="10"/>
      <c r="RLR68" s="10"/>
      <c r="RLS68" s="10"/>
      <c r="RLT68" s="10"/>
      <c r="RLU68" s="10"/>
      <c r="RLV68" s="10"/>
      <c r="RLW68" s="10"/>
      <c r="RLX68" s="10"/>
      <c r="RLY68" s="10"/>
      <c r="RLZ68" s="10"/>
      <c r="RMA68" s="10"/>
      <c r="RMB68" s="10"/>
      <c r="RMC68" s="10"/>
      <c r="RMD68" s="10"/>
      <c r="RME68" s="10"/>
      <c r="RMF68" s="10"/>
      <c r="RMG68" s="10"/>
      <c r="RMH68" s="10"/>
      <c r="RMI68" s="10"/>
      <c r="RMJ68" s="10"/>
      <c r="RMK68" s="10"/>
      <c r="RML68" s="10"/>
      <c r="RMM68" s="10"/>
      <c r="RMN68" s="10"/>
      <c r="RMO68" s="10"/>
      <c r="RMP68" s="10"/>
      <c r="RMQ68" s="10"/>
      <c r="RMR68" s="10"/>
      <c r="RMS68" s="10"/>
      <c r="RMT68" s="10"/>
      <c r="RMU68" s="10"/>
      <c r="RMV68" s="10"/>
      <c r="RMW68" s="10"/>
      <c r="RMX68" s="10"/>
      <c r="RMY68" s="10"/>
      <c r="RMZ68" s="10"/>
      <c r="RNA68" s="10"/>
      <c r="RNB68" s="10"/>
      <c r="RNC68" s="10"/>
      <c r="RND68" s="10"/>
      <c r="RNE68" s="10"/>
      <c r="RNF68" s="10"/>
      <c r="RNG68" s="10"/>
      <c r="RNH68" s="10"/>
      <c r="RNI68" s="10"/>
      <c r="RNJ68" s="10"/>
      <c r="RNK68" s="10"/>
      <c r="RNL68" s="10"/>
      <c r="RNM68" s="10"/>
      <c r="RNN68" s="10"/>
      <c r="RNO68" s="10"/>
      <c r="RNP68" s="10"/>
      <c r="RNQ68" s="10"/>
      <c r="RNR68" s="10"/>
      <c r="RNS68" s="10"/>
      <c r="RNT68" s="10"/>
      <c r="RNU68" s="10"/>
      <c r="RNV68" s="10"/>
      <c r="RNW68" s="10"/>
      <c r="RNX68" s="10"/>
      <c r="RNY68" s="10"/>
      <c r="RNZ68" s="10"/>
      <c r="ROA68" s="10"/>
      <c r="ROB68" s="10"/>
      <c r="ROC68" s="10"/>
      <c r="ROD68" s="10"/>
      <c r="ROE68" s="10"/>
      <c r="ROF68" s="10"/>
      <c r="ROG68" s="10"/>
      <c r="ROH68" s="10"/>
      <c r="ROI68" s="10"/>
      <c r="ROJ68" s="10"/>
      <c r="ROK68" s="10"/>
      <c r="ROL68" s="10"/>
      <c r="ROM68" s="10"/>
      <c r="RON68" s="10"/>
      <c r="ROO68" s="10"/>
      <c r="ROP68" s="10"/>
      <c r="ROQ68" s="10"/>
      <c r="ROR68" s="10"/>
      <c r="ROS68" s="10"/>
      <c r="ROT68" s="10"/>
      <c r="ROU68" s="10"/>
      <c r="ROV68" s="10"/>
      <c r="ROW68" s="10"/>
      <c r="ROX68" s="10"/>
      <c r="ROY68" s="10"/>
      <c r="ROZ68" s="10"/>
      <c r="RPA68" s="10"/>
      <c r="RPB68" s="10"/>
      <c r="RPC68" s="10"/>
      <c r="RPD68" s="10"/>
      <c r="RPE68" s="10"/>
      <c r="RPF68" s="10"/>
      <c r="RPG68" s="10"/>
      <c r="RPH68" s="10"/>
      <c r="RPI68" s="10"/>
      <c r="RPJ68" s="10"/>
      <c r="RPK68" s="10"/>
      <c r="RPL68" s="10"/>
      <c r="RPM68" s="10"/>
      <c r="RPN68" s="10"/>
      <c r="RPO68" s="10"/>
      <c r="RPP68" s="10"/>
      <c r="RPQ68" s="10"/>
      <c r="RPR68" s="10"/>
      <c r="RPS68" s="10"/>
      <c r="RPT68" s="10"/>
      <c r="RPU68" s="10"/>
      <c r="RPV68" s="10"/>
      <c r="RPW68" s="10"/>
      <c r="RPX68" s="10"/>
      <c r="RPY68" s="10"/>
      <c r="RPZ68" s="10"/>
      <c r="RQA68" s="10"/>
      <c r="RQB68" s="10"/>
      <c r="RQC68" s="10"/>
      <c r="RQD68" s="10"/>
      <c r="RQE68" s="10"/>
      <c r="RQF68" s="10"/>
      <c r="RQG68" s="10"/>
      <c r="RQH68" s="10"/>
      <c r="RQI68" s="10"/>
      <c r="RQJ68" s="10"/>
      <c r="RQK68" s="10"/>
      <c r="RQL68" s="10"/>
      <c r="RQM68" s="10"/>
      <c r="RQN68" s="10"/>
      <c r="RQO68" s="10"/>
      <c r="RQP68" s="10"/>
      <c r="RQQ68" s="10"/>
      <c r="RQR68" s="10"/>
      <c r="RQS68" s="10"/>
      <c r="RQT68" s="10"/>
      <c r="RQU68" s="10"/>
      <c r="RQV68" s="10"/>
      <c r="RQW68" s="10"/>
      <c r="RQX68" s="10"/>
      <c r="RQY68" s="10"/>
      <c r="RQZ68" s="10"/>
      <c r="RRA68" s="10"/>
      <c r="RRB68" s="10"/>
      <c r="RRC68" s="10"/>
      <c r="RRD68" s="10"/>
      <c r="RRE68" s="10"/>
      <c r="RRF68" s="10"/>
      <c r="RRG68" s="10"/>
      <c r="RRH68" s="10"/>
      <c r="RRI68" s="10"/>
      <c r="RRJ68" s="10"/>
      <c r="RRK68" s="10"/>
      <c r="RRL68" s="10"/>
      <c r="RRM68" s="10"/>
      <c r="RRN68" s="10"/>
      <c r="RRO68" s="10"/>
      <c r="RRP68" s="10"/>
      <c r="RRQ68" s="10"/>
      <c r="RRR68" s="10"/>
      <c r="RRS68" s="10"/>
      <c r="RRT68" s="10"/>
      <c r="RRU68" s="10"/>
      <c r="RRV68" s="10"/>
      <c r="RRW68" s="10"/>
      <c r="RRX68" s="10"/>
      <c r="RRY68" s="10"/>
      <c r="RRZ68" s="10"/>
      <c r="RSA68" s="10"/>
      <c r="RSB68" s="10"/>
      <c r="RSC68" s="10"/>
      <c r="RSD68" s="10"/>
      <c r="RSE68" s="10"/>
      <c r="RSF68" s="10"/>
      <c r="RSG68" s="10"/>
      <c r="RSH68" s="10"/>
      <c r="RSI68" s="10"/>
      <c r="RSJ68" s="10"/>
      <c r="RSK68" s="10"/>
      <c r="RSL68" s="10"/>
      <c r="RSM68" s="10"/>
      <c r="RSN68" s="10"/>
      <c r="RSO68" s="10"/>
      <c r="RSP68" s="10"/>
      <c r="RSQ68" s="10"/>
      <c r="RSR68" s="10"/>
      <c r="RSS68" s="10"/>
      <c r="RST68" s="10"/>
      <c r="RSU68" s="10"/>
      <c r="RSV68" s="10"/>
      <c r="RSW68" s="10"/>
      <c r="RSX68" s="10"/>
      <c r="RSY68" s="10"/>
      <c r="RSZ68" s="10"/>
      <c r="RTA68" s="10"/>
      <c r="RTB68" s="10"/>
      <c r="RTC68" s="10"/>
      <c r="RTD68" s="10"/>
      <c r="RTE68" s="10"/>
      <c r="RTF68" s="10"/>
      <c r="RTG68" s="10"/>
      <c r="RTH68" s="10"/>
      <c r="RTI68" s="10"/>
      <c r="RTJ68" s="10"/>
      <c r="RTK68" s="10"/>
      <c r="RTL68" s="10"/>
      <c r="RTM68" s="10"/>
      <c r="RTN68" s="10"/>
      <c r="RTO68" s="10"/>
      <c r="RTP68" s="10"/>
      <c r="RTQ68" s="10"/>
      <c r="RTR68" s="10"/>
      <c r="RTS68" s="10"/>
      <c r="RTT68" s="10"/>
      <c r="RTU68" s="10"/>
      <c r="RTV68" s="10"/>
      <c r="RTW68" s="10"/>
      <c r="RTX68" s="10"/>
      <c r="RTY68" s="10"/>
      <c r="RTZ68" s="10"/>
      <c r="RUA68" s="10"/>
      <c r="RUB68" s="10"/>
      <c r="RUC68" s="10"/>
      <c r="RUD68" s="10"/>
      <c r="RUE68" s="10"/>
      <c r="RUF68" s="10"/>
      <c r="RUG68" s="10"/>
      <c r="RUH68" s="10"/>
      <c r="RUI68" s="10"/>
      <c r="RUJ68" s="10"/>
      <c r="RUK68" s="10"/>
      <c r="RUL68" s="10"/>
      <c r="RUM68" s="10"/>
      <c r="RUN68" s="10"/>
      <c r="RUO68" s="10"/>
      <c r="RUP68" s="10"/>
      <c r="RUQ68" s="10"/>
      <c r="RUR68" s="10"/>
      <c r="RUS68" s="10"/>
      <c r="RUT68" s="10"/>
      <c r="RUU68" s="10"/>
      <c r="RUV68" s="10"/>
      <c r="RUW68" s="10"/>
      <c r="RUX68" s="10"/>
      <c r="RUY68" s="10"/>
      <c r="RUZ68" s="10"/>
      <c r="RVA68" s="10"/>
      <c r="RVB68" s="10"/>
      <c r="RVC68" s="10"/>
      <c r="RVD68" s="10"/>
      <c r="RVE68" s="10"/>
      <c r="RVF68" s="10"/>
      <c r="RVG68" s="10"/>
      <c r="RVH68" s="10"/>
      <c r="RVI68" s="10"/>
      <c r="RVJ68" s="10"/>
      <c r="RVK68" s="10"/>
      <c r="RVL68" s="10"/>
      <c r="RVM68" s="10"/>
      <c r="RVN68" s="10"/>
      <c r="RVO68" s="10"/>
      <c r="RVP68" s="10"/>
      <c r="RVQ68" s="10"/>
      <c r="RVR68" s="10"/>
      <c r="RVS68" s="10"/>
      <c r="RVT68" s="10"/>
      <c r="RVU68" s="10"/>
      <c r="RVV68" s="10"/>
      <c r="RVW68" s="10"/>
      <c r="RVX68" s="10"/>
      <c r="RVY68" s="10"/>
      <c r="RVZ68" s="10"/>
      <c r="RWA68" s="10"/>
      <c r="RWB68" s="10"/>
      <c r="RWC68" s="10"/>
      <c r="RWD68" s="10"/>
      <c r="RWE68" s="10"/>
      <c r="RWF68" s="10"/>
      <c r="RWG68" s="10"/>
      <c r="RWH68" s="10"/>
      <c r="RWI68" s="10"/>
      <c r="RWJ68" s="10"/>
      <c r="RWK68" s="10"/>
      <c r="RWL68" s="10"/>
      <c r="RWM68" s="10"/>
      <c r="RWN68" s="10"/>
      <c r="RWO68" s="10"/>
      <c r="RWP68" s="10"/>
      <c r="RWQ68" s="10"/>
      <c r="RWR68" s="10"/>
      <c r="RWS68" s="10"/>
      <c r="RWT68" s="10"/>
      <c r="RWU68" s="10"/>
      <c r="RWV68" s="10"/>
      <c r="RWW68" s="10"/>
      <c r="RWX68" s="10"/>
      <c r="RWY68" s="10"/>
      <c r="RWZ68" s="10"/>
      <c r="RXA68" s="10"/>
      <c r="RXB68" s="10"/>
      <c r="RXC68" s="10"/>
      <c r="RXD68" s="10"/>
      <c r="RXE68" s="10"/>
      <c r="RXF68" s="10"/>
      <c r="RXG68" s="10"/>
      <c r="RXH68" s="10"/>
      <c r="RXI68" s="10"/>
      <c r="RXJ68" s="10"/>
      <c r="RXK68" s="10"/>
      <c r="RXL68" s="10"/>
      <c r="RXM68" s="10"/>
      <c r="RXN68" s="10"/>
      <c r="RXO68" s="10"/>
      <c r="RXP68" s="10"/>
      <c r="RXQ68" s="10"/>
      <c r="RXR68" s="10"/>
      <c r="RXS68" s="10"/>
      <c r="RXT68" s="10"/>
      <c r="RXU68" s="10"/>
      <c r="RXV68" s="10"/>
      <c r="RXW68" s="10"/>
      <c r="RXX68" s="10"/>
      <c r="RXY68" s="10"/>
      <c r="RXZ68" s="10"/>
      <c r="RYA68" s="10"/>
      <c r="RYB68" s="10"/>
      <c r="RYC68" s="10"/>
      <c r="RYD68" s="10"/>
      <c r="RYE68" s="10"/>
      <c r="RYF68" s="10"/>
      <c r="RYG68" s="10"/>
      <c r="RYH68" s="10"/>
      <c r="RYI68" s="10"/>
      <c r="RYJ68" s="10"/>
      <c r="RYK68" s="10"/>
      <c r="RYL68" s="10"/>
      <c r="RYM68" s="10"/>
      <c r="RYN68" s="10"/>
      <c r="RYO68" s="10"/>
      <c r="RYP68" s="10"/>
      <c r="RYQ68" s="10"/>
      <c r="RYR68" s="10"/>
      <c r="RYS68" s="10"/>
      <c r="RYT68" s="10"/>
      <c r="RYU68" s="10"/>
      <c r="RYV68" s="10"/>
      <c r="RYW68" s="10"/>
      <c r="RYX68" s="10"/>
      <c r="RYY68" s="10"/>
      <c r="RYZ68" s="10"/>
      <c r="RZA68" s="10"/>
      <c r="RZB68" s="10"/>
      <c r="RZC68" s="10"/>
      <c r="RZD68" s="10"/>
      <c r="RZE68" s="10"/>
      <c r="RZF68" s="10"/>
      <c r="RZG68" s="10"/>
      <c r="RZH68" s="10"/>
      <c r="RZI68" s="10"/>
      <c r="RZJ68" s="10"/>
      <c r="RZK68" s="10"/>
      <c r="RZL68" s="10"/>
      <c r="RZM68" s="10"/>
      <c r="RZN68" s="10"/>
      <c r="RZO68" s="10"/>
      <c r="RZP68" s="10"/>
      <c r="RZQ68" s="10"/>
      <c r="RZR68" s="10"/>
      <c r="RZS68" s="10"/>
      <c r="RZT68" s="10"/>
      <c r="RZU68" s="10"/>
      <c r="RZV68" s="10"/>
      <c r="RZW68" s="10"/>
      <c r="RZX68" s="10"/>
      <c r="RZY68" s="10"/>
      <c r="RZZ68" s="10"/>
      <c r="SAA68" s="10"/>
      <c r="SAB68" s="10"/>
      <c r="SAC68" s="10"/>
      <c r="SAD68" s="10"/>
      <c r="SAE68" s="10"/>
      <c r="SAF68" s="10"/>
      <c r="SAG68" s="10"/>
      <c r="SAH68" s="10"/>
      <c r="SAI68" s="10"/>
      <c r="SAJ68" s="10"/>
      <c r="SAK68" s="10"/>
      <c r="SAL68" s="10"/>
      <c r="SAM68" s="10"/>
      <c r="SAN68" s="10"/>
      <c r="SAO68" s="10"/>
      <c r="SAP68" s="10"/>
      <c r="SAQ68" s="10"/>
      <c r="SAR68" s="10"/>
      <c r="SAS68" s="10"/>
      <c r="SAT68" s="10"/>
      <c r="SAU68" s="10"/>
      <c r="SAV68" s="10"/>
      <c r="SAW68" s="10"/>
      <c r="SAX68" s="10"/>
      <c r="SAY68" s="10"/>
      <c r="SAZ68" s="10"/>
      <c r="SBA68" s="10"/>
      <c r="SBB68" s="10"/>
      <c r="SBC68" s="10"/>
      <c r="SBD68" s="10"/>
      <c r="SBE68" s="10"/>
      <c r="SBF68" s="10"/>
      <c r="SBG68" s="10"/>
      <c r="SBH68" s="10"/>
      <c r="SBI68" s="10"/>
      <c r="SBJ68" s="10"/>
      <c r="SBK68" s="10"/>
      <c r="SBL68" s="10"/>
      <c r="SBM68" s="10"/>
      <c r="SBN68" s="10"/>
      <c r="SBO68" s="10"/>
      <c r="SBP68" s="10"/>
      <c r="SBQ68" s="10"/>
      <c r="SBR68" s="10"/>
      <c r="SBS68" s="10"/>
      <c r="SBT68" s="10"/>
      <c r="SBU68" s="10"/>
      <c r="SBV68" s="10"/>
      <c r="SBW68" s="10"/>
      <c r="SBX68" s="10"/>
      <c r="SBY68" s="10"/>
      <c r="SBZ68" s="10"/>
      <c r="SCA68" s="10"/>
      <c r="SCB68" s="10"/>
      <c r="SCC68" s="10"/>
      <c r="SCD68" s="10"/>
      <c r="SCE68" s="10"/>
      <c r="SCF68" s="10"/>
      <c r="SCG68" s="10"/>
      <c r="SCH68" s="10"/>
      <c r="SCI68" s="10"/>
      <c r="SCJ68" s="10"/>
      <c r="SCK68" s="10"/>
      <c r="SCL68" s="10"/>
      <c r="SCM68" s="10"/>
      <c r="SCN68" s="10"/>
      <c r="SCO68" s="10"/>
      <c r="SCP68" s="10"/>
      <c r="SCQ68" s="10"/>
      <c r="SCR68" s="10"/>
      <c r="SCS68" s="10"/>
      <c r="SCT68" s="10"/>
      <c r="SCU68" s="10"/>
      <c r="SCV68" s="10"/>
      <c r="SCW68" s="10"/>
      <c r="SCX68" s="10"/>
      <c r="SCY68" s="10"/>
      <c r="SCZ68" s="10"/>
      <c r="SDA68" s="10"/>
      <c r="SDB68" s="10"/>
      <c r="SDC68" s="10"/>
      <c r="SDD68" s="10"/>
      <c r="SDE68" s="10"/>
      <c r="SDF68" s="10"/>
      <c r="SDG68" s="10"/>
      <c r="SDH68" s="10"/>
      <c r="SDI68" s="10"/>
      <c r="SDJ68" s="10"/>
      <c r="SDK68" s="10"/>
      <c r="SDL68" s="10"/>
      <c r="SDM68" s="10"/>
      <c r="SDN68" s="10"/>
      <c r="SDO68" s="10"/>
      <c r="SDP68" s="10"/>
      <c r="SDQ68" s="10"/>
      <c r="SDR68" s="10"/>
      <c r="SDS68" s="10"/>
      <c r="SDT68" s="10"/>
      <c r="SDU68" s="10"/>
      <c r="SDV68" s="10"/>
      <c r="SDW68" s="10"/>
      <c r="SDX68" s="10"/>
      <c r="SDY68" s="10"/>
      <c r="SDZ68" s="10"/>
      <c r="SEA68" s="10"/>
      <c r="SEB68" s="10"/>
      <c r="SEC68" s="10"/>
      <c r="SED68" s="10"/>
      <c r="SEE68" s="10"/>
      <c r="SEF68" s="10"/>
      <c r="SEG68" s="10"/>
      <c r="SEH68" s="10"/>
      <c r="SEI68" s="10"/>
      <c r="SEJ68" s="10"/>
      <c r="SEK68" s="10"/>
      <c r="SEL68" s="10"/>
      <c r="SEM68" s="10"/>
      <c r="SEN68" s="10"/>
      <c r="SEO68" s="10"/>
      <c r="SEP68" s="10"/>
      <c r="SEQ68" s="10"/>
      <c r="SER68" s="10"/>
      <c r="SES68" s="10"/>
      <c r="SET68" s="10"/>
      <c r="SEU68" s="10"/>
      <c r="SEV68" s="10"/>
      <c r="SEW68" s="10"/>
      <c r="SEX68" s="10"/>
      <c r="SEY68" s="10"/>
      <c r="SEZ68" s="10"/>
      <c r="SFA68" s="10"/>
      <c r="SFB68" s="10"/>
      <c r="SFC68" s="10"/>
      <c r="SFD68" s="10"/>
      <c r="SFE68" s="10"/>
      <c r="SFF68" s="10"/>
      <c r="SFG68" s="10"/>
      <c r="SFH68" s="10"/>
      <c r="SFI68" s="10"/>
      <c r="SFJ68" s="10"/>
      <c r="SFK68" s="10"/>
      <c r="SFL68" s="10"/>
      <c r="SFM68" s="10"/>
      <c r="SFN68" s="10"/>
      <c r="SFO68" s="10"/>
      <c r="SFP68" s="10"/>
      <c r="SFQ68" s="10"/>
      <c r="SFR68" s="10"/>
      <c r="SFS68" s="10"/>
      <c r="SFT68" s="10"/>
      <c r="SFU68" s="10"/>
      <c r="SFV68" s="10"/>
      <c r="SFW68" s="10"/>
      <c r="SFX68" s="10"/>
      <c r="SFY68" s="10"/>
      <c r="SFZ68" s="10"/>
      <c r="SGA68" s="10"/>
      <c r="SGB68" s="10"/>
      <c r="SGC68" s="10"/>
      <c r="SGD68" s="10"/>
      <c r="SGE68" s="10"/>
      <c r="SGF68" s="10"/>
      <c r="SGG68" s="10"/>
      <c r="SGH68" s="10"/>
      <c r="SGI68" s="10"/>
      <c r="SGJ68" s="10"/>
      <c r="SGK68" s="10"/>
      <c r="SGL68" s="10"/>
      <c r="SGM68" s="10"/>
      <c r="SGN68" s="10"/>
      <c r="SGO68" s="10"/>
      <c r="SGP68" s="10"/>
      <c r="SGQ68" s="10"/>
      <c r="SGR68" s="10"/>
      <c r="SGS68" s="10"/>
      <c r="SGT68" s="10"/>
      <c r="SGU68" s="10"/>
      <c r="SGV68" s="10"/>
      <c r="SGW68" s="10"/>
      <c r="SGX68" s="10"/>
      <c r="SGY68" s="10"/>
      <c r="SGZ68" s="10"/>
      <c r="SHA68" s="10"/>
      <c r="SHB68" s="10"/>
      <c r="SHC68" s="10"/>
      <c r="SHD68" s="10"/>
      <c r="SHE68" s="10"/>
      <c r="SHF68" s="10"/>
      <c r="SHG68" s="10"/>
      <c r="SHH68" s="10"/>
      <c r="SHI68" s="10"/>
      <c r="SHJ68" s="10"/>
      <c r="SHK68" s="10"/>
      <c r="SHL68" s="10"/>
      <c r="SHM68" s="10"/>
      <c r="SHN68" s="10"/>
      <c r="SHO68" s="10"/>
      <c r="SHP68" s="10"/>
      <c r="SHQ68" s="10"/>
      <c r="SHR68" s="10"/>
      <c r="SHS68" s="10"/>
      <c r="SHT68" s="10"/>
      <c r="SHU68" s="10"/>
      <c r="SHV68" s="10"/>
      <c r="SHW68" s="10"/>
      <c r="SHX68" s="10"/>
      <c r="SHY68" s="10"/>
      <c r="SHZ68" s="10"/>
      <c r="SIA68" s="10"/>
      <c r="SIB68" s="10"/>
      <c r="SIC68" s="10"/>
      <c r="SID68" s="10"/>
      <c r="SIE68" s="10"/>
      <c r="SIF68" s="10"/>
      <c r="SIG68" s="10"/>
      <c r="SIH68" s="10"/>
      <c r="SII68" s="10"/>
      <c r="SIJ68" s="10"/>
      <c r="SIK68" s="10"/>
      <c r="SIL68" s="10"/>
      <c r="SIM68" s="10"/>
      <c r="SIN68" s="10"/>
      <c r="SIO68" s="10"/>
      <c r="SIP68" s="10"/>
      <c r="SIQ68" s="10"/>
      <c r="SIR68" s="10"/>
      <c r="SIS68" s="10"/>
      <c r="SIT68" s="10"/>
      <c r="SIU68" s="10"/>
      <c r="SIV68" s="10"/>
      <c r="SIW68" s="10"/>
      <c r="SIX68" s="10"/>
      <c r="SIY68" s="10"/>
      <c r="SIZ68" s="10"/>
      <c r="SJA68" s="10"/>
      <c r="SJB68" s="10"/>
      <c r="SJC68" s="10"/>
      <c r="SJD68" s="10"/>
      <c r="SJE68" s="10"/>
      <c r="SJF68" s="10"/>
      <c r="SJG68" s="10"/>
      <c r="SJH68" s="10"/>
      <c r="SJI68" s="10"/>
      <c r="SJJ68" s="10"/>
      <c r="SJK68" s="10"/>
      <c r="SJL68" s="10"/>
      <c r="SJM68" s="10"/>
      <c r="SJN68" s="10"/>
      <c r="SJO68" s="10"/>
      <c r="SJP68" s="10"/>
      <c r="SJQ68" s="10"/>
      <c r="SJR68" s="10"/>
      <c r="SJS68" s="10"/>
      <c r="SJT68" s="10"/>
      <c r="SJU68" s="10"/>
      <c r="SJV68" s="10"/>
      <c r="SJW68" s="10"/>
      <c r="SJX68" s="10"/>
      <c r="SJY68" s="10"/>
      <c r="SJZ68" s="10"/>
      <c r="SKA68" s="10"/>
      <c r="SKB68" s="10"/>
      <c r="SKC68" s="10"/>
      <c r="SKD68" s="10"/>
      <c r="SKE68" s="10"/>
      <c r="SKF68" s="10"/>
      <c r="SKG68" s="10"/>
      <c r="SKH68" s="10"/>
      <c r="SKI68" s="10"/>
      <c r="SKJ68" s="10"/>
      <c r="SKK68" s="10"/>
      <c r="SKL68" s="10"/>
      <c r="SKM68" s="10"/>
      <c r="SKN68" s="10"/>
      <c r="SKO68" s="10"/>
      <c r="SKP68" s="10"/>
      <c r="SKQ68" s="10"/>
      <c r="SKR68" s="10"/>
      <c r="SKS68" s="10"/>
      <c r="SKT68" s="10"/>
      <c r="SKU68" s="10"/>
      <c r="SKV68" s="10"/>
      <c r="SKW68" s="10"/>
      <c r="SKX68" s="10"/>
      <c r="SKY68" s="10"/>
      <c r="SKZ68" s="10"/>
      <c r="SLA68" s="10"/>
      <c r="SLB68" s="10"/>
      <c r="SLC68" s="10"/>
      <c r="SLD68" s="10"/>
      <c r="SLE68" s="10"/>
      <c r="SLF68" s="10"/>
      <c r="SLG68" s="10"/>
      <c r="SLH68" s="10"/>
      <c r="SLI68" s="10"/>
      <c r="SLJ68" s="10"/>
      <c r="SLK68" s="10"/>
      <c r="SLL68" s="10"/>
      <c r="SLM68" s="10"/>
      <c r="SLN68" s="10"/>
      <c r="SLO68" s="10"/>
      <c r="SLP68" s="10"/>
      <c r="SLQ68" s="10"/>
      <c r="SLR68" s="10"/>
      <c r="SLS68" s="10"/>
      <c r="SLT68" s="10"/>
      <c r="SLU68" s="10"/>
      <c r="SLV68" s="10"/>
      <c r="SLW68" s="10"/>
      <c r="SLX68" s="10"/>
      <c r="SLY68" s="10"/>
      <c r="SLZ68" s="10"/>
      <c r="SMA68" s="10"/>
      <c r="SMB68" s="10"/>
      <c r="SMC68" s="10"/>
      <c r="SMD68" s="10"/>
      <c r="SME68" s="10"/>
      <c r="SMF68" s="10"/>
      <c r="SMG68" s="10"/>
      <c r="SMH68" s="10"/>
      <c r="SMI68" s="10"/>
      <c r="SMJ68" s="10"/>
      <c r="SMK68" s="10"/>
      <c r="SML68" s="10"/>
      <c r="SMM68" s="10"/>
      <c r="SMN68" s="10"/>
      <c r="SMO68" s="10"/>
      <c r="SMP68" s="10"/>
      <c r="SMQ68" s="10"/>
      <c r="SMR68" s="10"/>
      <c r="SMS68" s="10"/>
      <c r="SMT68" s="10"/>
      <c r="SMU68" s="10"/>
      <c r="SMV68" s="10"/>
      <c r="SMW68" s="10"/>
      <c r="SMX68" s="10"/>
      <c r="SMY68" s="10"/>
      <c r="SMZ68" s="10"/>
      <c r="SNA68" s="10"/>
      <c r="SNB68" s="10"/>
      <c r="SNC68" s="10"/>
      <c r="SND68" s="10"/>
      <c r="SNE68" s="10"/>
      <c r="SNF68" s="10"/>
      <c r="SNG68" s="10"/>
      <c r="SNH68" s="10"/>
      <c r="SNI68" s="10"/>
      <c r="SNJ68" s="10"/>
      <c r="SNK68" s="10"/>
      <c r="SNL68" s="10"/>
      <c r="SNM68" s="10"/>
      <c r="SNN68" s="10"/>
      <c r="SNO68" s="10"/>
      <c r="SNP68" s="10"/>
      <c r="SNQ68" s="10"/>
      <c r="SNR68" s="10"/>
      <c r="SNS68" s="10"/>
      <c r="SNT68" s="10"/>
      <c r="SNU68" s="10"/>
      <c r="SNV68" s="10"/>
      <c r="SNW68" s="10"/>
      <c r="SNX68" s="10"/>
      <c r="SNY68" s="10"/>
      <c r="SNZ68" s="10"/>
      <c r="SOA68" s="10"/>
      <c r="SOB68" s="10"/>
      <c r="SOC68" s="10"/>
      <c r="SOD68" s="10"/>
      <c r="SOE68" s="10"/>
      <c r="SOF68" s="10"/>
      <c r="SOG68" s="10"/>
      <c r="SOH68" s="10"/>
      <c r="SOI68" s="10"/>
      <c r="SOJ68" s="10"/>
      <c r="SOK68" s="10"/>
      <c r="SOL68" s="10"/>
      <c r="SOM68" s="10"/>
      <c r="SON68" s="10"/>
      <c r="SOO68" s="10"/>
      <c r="SOP68" s="10"/>
      <c r="SOQ68" s="10"/>
      <c r="SOR68" s="10"/>
      <c r="SOS68" s="10"/>
      <c r="SOT68" s="10"/>
      <c r="SOU68" s="10"/>
      <c r="SOV68" s="10"/>
      <c r="SOW68" s="10"/>
      <c r="SOX68" s="10"/>
      <c r="SOY68" s="10"/>
      <c r="SOZ68" s="10"/>
      <c r="SPA68" s="10"/>
      <c r="SPB68" s="10"/>
      <c r="SPC68" s="10"/>
      <c r="SPD68" s="10"/>
      <c r="SPE68" s="10"/>
      <c r="SPF68" s="10"/>
      <c r="SPG68" s="10"/>
      <c r="SPH68" s="10"/>
      <c r="SPI68" s="10"/>
      <c r="SPJ68" s="10"/>
      <c r="SPK68" s="10"/>
      <c r="SPL68" s="10"/>
      <c r="SPM68" s="10"/>
      <c r="SPN68" s="10"/>
      <c r="SPO68" s="10"/>
      <c r="SPP68" s="10"/>
      <c r="SPQ68" s="10"/>
      <c r="SPR68" s="10"/>
      <c r="SPS68" s="10"/>
      <c r="SPT68" s="10"/>
      <c r="SPU68" s="10"/>
      <c r="SPV68" s="10"/>
      <c r="SPW68" s="10"/>
      <c r="SPX68" s="10"/>
      <c r="SPY68" s="10"/>
      <c r="SPZ68" s="10"/>
      <c r="SQA68" s="10"/>
      <c r="SQB68" s="10"/>
      <c r="SQC68" s="10"/>
      <c r="SQD68" s="10"/>
      <c r="SQE68" s="10"/>
      <c r="SQF68" s="10"/>
      <c r="SQG68" s="10"/>
      <c r="SQH68" s="10"/>
      <c r="SQI68" s="10"/>
      <c r="SQJ68" s="10"/>
      <c r="SQK68" s="10"/>
      <c r="SQL68" s="10"/>
      <c r="SQM68" s="10"/>
      <c r="SQN68" s="10"/>
      <c r="SQO68" s="10"/>
      <c r="SQP68" s="10"/>
      <c r="SQQ68" s="10"/>
      <c r="SQR68" s="10"/>
      <c r="SQS68" s="10"/>
      <c r="SQT68" s="10"/>
      <c r="SQU68" s="10"/>
      <c r="SQV68" s="10"/>
      <c r="SQW68" s="10"/>
      <c r="SQX68" s="10"/>
      <c r="SQY68" s="10"/>
      <c r="SQZ68" s="10"/>
      <c r="SRA68" s="10"/>
      <c r="SRB68" s="10"/>
      <c r="SRC68" s="10"/>
      <c r="SRD68" s="10"/>
      <c r="SRE68" s="10"/>
      <c r="SRF68" s="10"/>
      <c r="SRG68" s="10"/>
      <c r="SRH68" s="10"/>
      <c r="SRI68" s="10"/>
      <c r="SRJ68" s="10"/>
      <c r="SRK68" s="10"/>
      <c r="SRL68" s="10"/>
      <c r="SRM68" s="10"/>
      <c r="SRN68" s="10"/>
      <c r="SRO68" s="10"/>
      <c r="SRP68" s="10"/>
      <c r="SRQ68" s="10"/>
      <c r="SRR68" s="10"/>
      <c r="SRS68" s="10"/>
      <c r="SRT68" s="10"/>
      <c r="SRU68" s="10"/>
      <c r="SRV68" s="10"/>
      <c r="SRW68" s="10"/>
      <c r="SRX68" s="10"/>
      <c r="SRY68" s="10"/>
      <c r="SRZ68" s="10"/>
      <c r="SSA68" s="10"/>
      <c r="SSB68" s="10"/>
      <c r="SSC68" s="10"/>
      <c r="SSD68" s="10"/>
      <c r="SSE68" s="10"/>
      <c r="SSF68" s="10"/>
      <c r="SSG68" s="10"/>
      <c r="SSH68" s="10"/>
      <c r="SSI68" s="10"/>
      <c r="SSJ68" s="10"/>
      <c r="SSK68" s="10"/>
      <c r="SSL68" s="10"/>
      <c r="SSM68" s="10"/>
      <c r="SSN68" s="10"/>
      <c r="SSO68" s="10"/>
      <c r="SSP68" s="10"/>
      <c r="SSQ68" s="10"/>
      <c r="SSR68" s="10"/>
      <c r="SSS68" s="10"/>
      <c r="SST68" s="10"/>
      <c r="SSU68" s="10"/>
      <c r="SSV68" s="10"/>
      <c r="SSW68" s="10"/>
      <c r="SSX68" s="10"/>
      <c r="SSY68" s="10"/>
      <c r="SSZ68" s="10"/>
      <c r="STA68" s="10"/>
      <c r="STB68" s="10"/>
      <c r="STC68" s="10"/>
      <c r="STD68" s="10"/>
      <c r="STE68" s="10"/>
      <c r="STF68" s="10"/>
      <c r="STG68" s="10"/>
      <c r="STH68" s="10"/>
      <c r="STI68" s="10"/>
      <c r="STJ68" s="10"/>
      <c r="STK68" s="10"/>
      <c r="STL68" s="10"/>
      <c r="STM68" s="10"/>
      <c r="STN68" s="10"/>
      <c r="STO68" s="10"/>
      <c r="STP68" s="10"/>
      <c r="STQ68" s="10"/>
      <c r="STR68" s="10"/>
      <c r="STS68" s="10"/>
      <c r="STT68" s="10"/>
      <c r="STU68" s="10"/>
      <c r="STV68" s="10"/>
      <c r="STW68" s="10"/>
      <c r="STX68" s="10"/>
      <c r="STY68" s="10"/>
      <c r="STZ68" s="10"/>
      <c r="SUA68" s="10"/>
      <c r="SUB68" s="10"/>
      <c r="SUC68" s="10"/>
      <c r="SUD68" s="10"/>
      <c r="SUE68" s="10"/>
      <c r="SUF68" s="10"/>
      <c r="SUG68" s="10"/>
      <c r="SUH68" s="10"/>
      <c r="SUI68" s="10"/>
      <c r="SUJ68" s="10"/>
      <c r="SUK68" s="10"/>
      <c r="SUL68" s="10"/>
      <c r="SUM68" s="10"/>
      <c r="SUN68" s="10"/>
      <c r="SUO68" s="10"/>
      <c r="SUP68" s="10"/>
      <c r="SUQ68" s="10"/>
      <c r="SUR68" s="10"/>
      <c r="SUS68" s="10"/>
      <c r="SUT68" s="10"/>
      <c r="SUU68" s="10"/>
      <c r="SUV68" s="10"/>
      <c r="SUW68" s="10"/>
      <c r="SUX68" s="10"/>
      <c r="SUY68" s="10"/>
      <c r="SUZ68" s="10"/>
      <c r="SVA68" s="10"/>
      <c r="SVB68" s="10"/>
      <c r="SVC68" s="10"/>
      <c r="SVD68" s="10"/>
      <c r="SVE68" s="10"/>
      <c r="SVF68" s="10"/>
      <c r="SVG68" s="10"/>
      <c r="SVH68" s="10"/>
      <c r="SVI68" s="10"/>
      <c r="SVJ68" s="10"/>
      <c r="SVK68" s="10"/>
      <c r="SVL68" s="10"/>
      <c r="SVM68" s="10"/>
      <c r="SVN68" s="10"/>
      <c r="SVO68" s="10"/>
      <c r="SVP68" s="10"/>
      <c r="SVQ68" s="10"/>
      <c r="SVR68" s="10"/>
      <c r="SVS68" s="10"/>
      <c r="SVT68" s="10"/>
      <c r="SVU68" s="10"/>
      <c r="SVV68" s="10"/>
      <c r="SVW68" s="10"/>
      <c r="SVX68" s="10"/>
      <c r="SVY68" s="10"/>
      <c r="SVZ68" s="10"/>
      <c r="SWA68" s="10"/>
      <c r="SWB68" s="10"/>
      <c r="SWC68" s="10"/>
      <c r="SWD68" s="10"/>
      <c r="SWE68" s="10"/>
      <c r="SWF68" s="10"/>
      <c r="SWG68" s="10"/>
      <c r="SWH68" s="10"/>
      <c r="SWI68" s="10"/>
      <c r="SWJ68" s="10"/>
      <c r="SWK68" s="10"/>
      <c r="SWL68" s="10"/>
      <c r="SWM68" s="10"/>
      <c r="SWN68" s="10"/>
      <c r="SWO68" s="10"/>
      <c r="SWP68" s="10"/>
      <c r="SWQ68" s="10"/>
      <c r="SWR68" s="10"/>
      <c r="SWS68" s="10"/>
      <c r="SWT68" s="10"/>
      <c r="SWU68" s="10"/>
      <c r="SWV68" s="10"/>
      <c r="SWW68" s="10"/>
      <c r="SWX68" s="10"/>
      <c r="SWY68" s="10"/>
      <c r="SWZ68" s="10"/>
      <c r="SXA68" s="10"/>
      <c r="SXB68" s="10"/>
      <c r="SXC68" s="10"/>
      <c r="SXD68" s="10"/>
      <c r="SXE68" s="10"/>
      <c r="SXF68" s="10"/>
      <c r="SXG68" s="10"/>
      <c r="SXH68" s="10"/>
      <c r="SXI68" s="10"/>
      <c r="SXJ68" s="10"/>
      <c r="SXK68" s="10"/>
      <c r="SXL68" s="10"/>
      <c r="SXM68" s="10"/>
      <c r="SXN68" s="10"/>
      <c r="SXO68" s="10"/>
      <c r="SXP68" s="10"/>
      <c r="SXQ68" s="10"/>
      <c r="SXR68" s="10"/>
      <c r="SXS68" s="10"/>
      <c r="SXT68" s="10"/>
      <c r="SXU68" s="10"/>
      <c r="SXV68" s="10"/>
      <c r="SXW68" s="10"/>
      <c r="SXX68" s="10"/>
      <c r="SXY68" s="10"/>
      <c r="SXZ68" s="10"/>
      <c r="SYA68" s="10"/>
      <c r="SYB68" s="10"/>
      <c r="SYC68" s="10"/>
      <c r="SYD68" s="10"/>
      <c r="SYE68" s="10"/>
      <c r="SYF68" s="10"/>
      <c r="SYG68" s="10"/>
      <c r="SYH68" s="10"/>
      <c r="SYI68" s="10"/>
      <c r="SYJ68" s="10"/>
      <c r="SYK68" s="10"/>
      <c r="SYL68" s="10"/>
      <c r="SYM68" s="10"/>
      <c r="SYN68" s="10"/>
      <c r="SYO68" s="10"/>
      <c r="SYP68" s="10"/>
      <c r="SYQ68" s="10"/>
      <c r="SYR68" s="10"/>
      <c r="SYS68" s="10"/>
      <c r="SYT68" s="10"/>
      <c r="SYU68" s="10"/>
      <c r="SYV68" s="10"/>
      <c r="SYW68" s="10"/>
      <c r="SYX68" s="10"/>
      <c r="SYY68" s="10"/>
      <c r="SYZ68" s="10"/>
      <c r="SZA68" s="10"/>
      <c r="SZB68" s="10"/>
      <c r="SZC68" s="10"/>
      <c r="SZD68" s="10"/>
      <c r="SZE68" s="10"/>
      <c r="SZF68" s="10"/>
      <c r="SZG68" s="10"/>
      <c r="SZH68" s="10"/>
      <c r="SZI68" s="10"/>
      <c r="SZJ68" s="10"/>
      <c r="SZK68" s="10"/>
      <c r="SZL68" s="10"/>
      <c r="SZM68" s="10"/>
      <c r="SZN68" s="10"/>
      <c r="SZO68" s="10"/>
      <c r="SZP68" s="10"/>
      <c r="SZQ68" s="10"/>
      <c r="SZR68" s="10"/>
      <c r="SZS68" s="10"/>
      <c r="SZT68" s="10"/>
      <c r="SZU68" s="10"/>
      <c r="SZV68" s="10"/>
      <c r="SZW68" s="10"/>
      <c r="SZX68" s="10"/>
      <c r="SZY68" s="10"/>
      <c r="SZZ68" s="10"/>
      <c r="TAA68" s="10"/>
      <c r="TAB68" s="10"/>
      <c r="TAC68" s="10"/>
      <c r="TAD68" s="10"/>
      <c r="TAE68" s="10"/>
      <c r="TAF68" s="10"/>
      <c r="TAG68" s="10"/>
      <c r="TAH68" s="10"/>
      <c r="TAI68" s="10"/>
      <c r="TAJ68" s="10"/>
      <c r="TAK68" s="10"/>
      <c r="TAL68" s="10"/>
      <c r="TAM68" s="10"/>
      <c r="TAN68" s="10"/>
      <c r="TAO68" s="10"/>
      <c r="TAP68" s="10"/>
      <c r="TAQ68" s="10"/>
      <c r="TAR68" s="10"/>
      <c r="TAS68" s="10"/>
      <c r="TAT68" s="10"/>
      <c r="TAU68" s="10"/>
      <c r="TAV68" s="10"/>
      <c r="TAW68" s="10"/>
      <c r="TAX68" s="10"/>
      <c r="TAY68" s="10"/>
      <c r="TAZ68" s="10"/>
      <c r="TBA68" s="10"/>
      <c r="TBB68" s="10"/>
      <c r="TBC68" s="10"/>
      <c r="TBD68" s="10"/>
      <c r="TBE68" s="10"/>
      <c r="TBF68" s="10"/>
      <c r="TBG68" s="10"/>
      <c r="TBH68" s="10"/>
      <c r="TBI68" s="10"/>
      <c r="TBJ68" s="10"/>
      <c r="TBK68" s="10"/>
      <c r="TBL68" s="10"/>
      <c r="TBM68" s="10"/>
      <c r="TBN68" s="10"/>
      <c r="TBO68" s="10"/>
      <c r="TBP68" s="10"/>
      <c r="TBQ68" s="10"/>
      <c r="TBR68" s="10"/>
      <c r="TBS68" s="10"/>
      <c r="TBT68" s="10"/>
      <c r="TBU68" s="10"/>
      <c r="TBV68" s="10"/>
      <c r="TBW68" s="10"/>
      <c r="TBX68" s="10"/>
      <c r="TBY68" s="10"/>
      <c r="TBZ68" s="10"/>
      <c r="TCA68" s="10"/>
      <c r="TCB68" s="10"/>
      <c r="TCC68" s="10"/>
      <c r="TCD68" s="10"/>
      <c r="TCE68" s="10"/>
      <c r="TCF68" s="10"/>
      <c r="TCG68" s="10"/>
      <c r="TCH68" s="10"/>
      <c r="TCI68" s="10"/>
      <c r="TCJ68" s="10"/>
      <c r="TCK68" s="10"/>
      <c r="TCL68" s="10"/>
      <c r="TCM68" s="10"/>
      <c r="TCN68" s="10"/>
      <c r="TCO68" s="10"/>
      <c r="TCP68" s="10"/>
      <c r="TCQ68" s="10"/>
      <c r="TCR68" s="10"/>
      <c r="TCS68" s="10"/>
      <c r="TCT68" s="10"/>
      <c r="TCU68" s="10"/>
      <c r="TCV68" s="10"/>
      <c r="TCW68" s="10"/>
      <c r="TCX68" s="10"/>
      <c r="TCY68" s="10"/>
      <c r="TCZ68" s="10"/>
      <c r="TDA68" s="10"/>
      <c r="TDB68" s="10"/>
      <c r="TDC68" s="10"/>
      <c r="TDD68" s="10"/>
      <c r="TDE68" s="10"/>
      <c r="TDF68" s="10"/>
      <c r="TDG68" s="10"/>
      <c r="TDH68" s="10"/>
      <c r="TDI68" s="10"/>
      <c r="TDJ68" s="10"/>
      <c r="TDK68" s="10"/>
      <c r="TDL68" s="10"/>
      <c r="TDM68" s="10"/>
      <c r="TDN68" s="10"/>
      <c r="TDO68" s="10"/>
      <c r="TDP68" s="10"/>
      <c r="TDQ68" s="10"/>
      <c r="TDR68" s="10"/>
      <c r="TDS68" s="10"/>
      <c r="TDT68" s="10"/>
      <c r="TDU68" s="10"/>
      <c r="TDV68" s="10"/>
      <c r="TDW68" s="10"/>
      <c r="TDX68" s="10"/>
      <c r="TDY68" s="10"/>
      <c r="TDZ68" s="10"/>
      <c r="TEA68" s="10"/>
      <c r="TEB68" s="10"/>
      <c r="TEC68" s="10"/>
      <c r="TED68" s="10"/>
      <c r="TEE68" s="10"/>
      <c r="TEF68" s="10"/>
      <c r="TEG68" s="10"/>
      <c r="TEH68" s="10"/>
      <c r="TEI68" s="10"/>
      <c r="TEJ68" s="10"/>
      <c r="TEK68" s="10"/>
      <c r="TEL68" s="10"/>
      <c r="TEM68" s="10"/>
      <c r="TEN68" s="10"/>
      <c r="TEO68" s="10"/>
      <c r="TEP68" s="10"/>
      <c r="TEQ68" s="10"/>
      <c r="TER68" s="10"/>
      <c r="TES68" s="10"/>
      <c r="TET68" s="10"/>
      <c r="TEU68" s="10"/>
      <c r="TEV68" s="10"/>
      <c r="TEW68" s="10"/>
      <c r="TEX68" s="10"/>
      <c r="TEY68" s="10"/>
      <c r="TEZ68" s="10"/>
      <c r="TFA68" s="10"/>
      <c r="TFB68" s="10"/>
      <c r="TFC68" s="10"/>
      <c r="TFD68" s="10"/>
      <c r="TFE68" s="10"/>
      <c r="TFF68" s="10"/>
      <c r="TFG68" s="10"/>
      <c r="TFH68" s="10"/>
      <c r="TFI68" s="10"/>
      <c r="TFJ68" s="10"/>
      <c r="TFK68" s="10"/>
      <c r="TFL68" s="10"/>
      <c r="TFM68" s="10"/>
      <c r="TFN68" s="10"/>
      <c r="TFO68" s="10"/>
      <c r="TFP68" s="10"/>
      <c r="TFQ68" s="10"/>
      <c r="TFR68" s="10"/>
      <c r="TFS68" s="10"/>
      <c r="TFT68" s="10"/>
      <c r="TFU68" s="10"/>
      <c r="TFV68" s="10"/>
      <c r="TFW68" s="10"/>
      <c r="TFX68" s="10"/>
      <c r="TFY68" s="10"/>
      <c r="TFZ68" s="10"/>
      <c r="TGA68" s="10"/>
      <c r="TGB68" s="10"/>
      <c r="TGC68" s="10"/>
      <c r="TGD68" s="10"/>
      <c r="TGE68" s="10"/>
      <c r="TGF68" s="10"/>
      <c r="TGG68" s="10"/>
      <c r="TGH68" s="10"/>
      <c r="TGI68" s="10"/>
      <c r="TGJ68" s="10"/>
      <c r="TGK68" s="10"/>
      <c r="TGL68" s="10"/>
      <c r="TGM68" s="10"/>
      <c r="TGN68" s="10"/>
      <c r="TGO68" s="10"/>
      <c r="TGP68" s="10"/>
      <c r="TGQ68" s="10"/>
      <c r="TGR68" s="10"/>
      <c r="TGS68" s="10"/>
      <c r="TGT68" s="10"/>
      <c r="TGU68" s="10"/>
      <c r="TGV68" s="10"/>
      <c r="TGW68" s="10"/>
      <c r="TGX68" s="10"/>
      <c r="TGY68" s="10"/>
      <c r="TGZ68" s="10"/>
      <c r="THA68" s="10"/>
      <c r="THB68" s="10"/>
      <c r="THC68" s="10"/>
      <c r="THD68" s="10"/>
      <c r="THE68" s="10"/>
      <c r="THF68" s="10"/>
      <c r="THG68" s="10"/>
      <c r="THH68" s="10"/>
      <c r="THI68" s="10"/>
      <c r="THJ68" s="10"/>
      <c r="THK68" s="10"/>
      <c r="THL68" s="10"/>
      <c r="THM68" s="10"/>
      <c r="THN68" s="10"/>
      <c r="THO68" s="10"/>
      <c r="THP68" s="10"/>
      <c r="THQ68" s="10"/>
      <c r="THR68" s="10"/>
      <c r="THS68" s="10"/>
      <c r="THT68" s="10"/>
      <c r="THU68" s="10"/>
      <c r="THV68" s="10"/>
      <c r="THW68" s="10"/>
      <c r="THX68" s="10"/>
      <c r="THY68" s="10"/>
      <c r="THZ68" s="10"/>
      <c r="TIA68" s="10"/>
      <c r="TIB68" s="10"/>
      <c r="TIC68" s="10"/>
      <c r="TID68" s="10"/>
      <c r="TIE68" s="10"/>
      <c r="TIF68" s="10"/>
      <c r="TIG68" s="10"/>
      <c r="TIH68" s="10"/>
      <c r="TII68" s="10"/>
      <c r="TIJ68" s="10"/>
      <c r="TIK68" s="10"/>
      <c r="TIL68" s="10"/>
      <c r="TIM68" s="10"/>
      <c r="TIN68" s="10"/>
      <c r="TIO68" s="10"/>
      <c r="TIP68" s="10"/>
      <c r="TIQ68" s="10"/>
      <c r="TIR68" s="10"/>
      <c r="TIS68" s="10"/>
      <c r="TIT68" s="10"/>
      <c r="TIU68" s="10"/>
      <c r="TIV68" s="10"/>
      <c r="TIW68" s="10"/>
      <c r="TIX68" s="10"/>
      <c r="TIY68" s="10"/>
      <c r="TIZ68" s="10"/>
      <c r="TJA68" s="10"/>
      <c r="TJB68" s="10"/>
      <c r="TJC68" s="10"/>
      <c r="TJD68" s="10"/>
      <c r="TJE68" s="10"/>
      <c r="TJF68" s="10"/>
      <c r="TJG68" s="10"/>
      <c r="TJH68" s="10"/>
      <c r="TJI68" s="10"/>
      <c r="TJJ68" s="10"/>
      <c r="TJK68" s="10"/>
      <c r="TJL68" s="10"/>
      <c r="TJM68" s="10"/>
      <c r="TJN68" s="10"/>
      <c r="TJO68" s="10"/>
      <c r="TJP68" s="10"/>
      <c r="TJQ68" s="10"/>
      <c r="TJR68" s="10"/>
      <c r="TJS68" s="10"/>
      <c r="TJT68" s="10"/>
      <c r="TJU68" s="10"/>
      <c r="TJV68" s="10"/>
      <c r="TJW68" s="10"/>
      <c r="TJX68" s="10"/>
      <c r="TJY68" s="10"/>
      <c r="TJZ68" s="10"/>
      <c r="TKA68" s="10"/>
      <c r="TKB68" s="10"/>
      <c r="TKC68" s="10"/>
      <c r="TKD68" s="10"/>
      <c r="TKE68" s="10"/>
      <c r="TKF68" s="10"/>
      <c r="TKG68" s="10"/>
      <c r="TKH68" s="10"/>
      <c r="TKI68" s="10"/>
      <c r="TKJ68" s="10"/>
      <c r="TKK68" s="10"/>
      <c r="TKL68" s="10"/>
      <c r="TKM68" s="10"/>
      <c r="TKN68" s="10"/>
      <c r="TKO68" s="10"/>
      <c r="TKP68" s="10"/>
      <c r="TKQ68" s="10"/>
      <c r="TKR68" s="10"/>
      <c r="TKS68" s="10"/>
      <c r="TKT68" s="10"/>
      <c r="TKU68" s="10"/>
      <c r="TKV68" s="10"/>
      <c r="TKW68" s="10"/>
      <c r="TKX68" s="10"/>
      <c r="TKY68" s="10"/>
      <c r="TKZ68" s="10"/>
      <c r="TLA68" s="10"/>
      <c r="TLB68" s="10"/>
      <c r="TLC68" s="10"/>
      <c r="TLD68" s="10"/>
      <c r="TLE68" s="10"/>
      <c r="TLF68" s="10"/>
      <c r="TLG68" s="10"/>
      <c r="TLH68" s="10"/>
      <c r="TLI68" s="10"/>
      <c r="TLJ68" s="10"/>
      <c r="TLK68" s="10"/>
      <c r="TLL68" s="10"/>
      <c r="TLM68" s="10"/>
      <c r="TLN68" s="10"/>
      <c r="TLO68" s="10"/>
      <c r="TLP68" s="10"/>
      <c r="TLQ68" s="10"/>
      <c r="TLR68" s="10"/>
      <c r="TLS68" s="10"/>
      <c r="TLT68" s="10"/>
      <c r="TLU68" s="10"/>
      <c r="TLV68" s="10"/>
      <c r="TLW68" s="10"/>
      <c r="TLX68" s="10"/>
      <c r="TLY68" s="10"/>
      <c r="TLZ68" s="10"/>
      <c r="TMA68" s="10"/>
      <c r="TMB68" s="10"/>
      <c r="TMC68" s="10"/>
      <c r="TMD68" s="10"/>
      <c r="TME68" s="10"/>
      <c r="TMF68" s="10"/>
      <c r="TMG68" s="10"/>
      <c r="TMH68" s="10"/>
      <c r="TMI68" s="10"/>
      <c r="TMJ68" s="10"/>
      <c r="TMK68" s="10"/>
      <c r="TML68" s="10"/>
      <c r="TMM68" s="10"/>
      <c r="TMN68" s="10"/>
      <c r="TMO68" s="10"/>
      <c r="TMP68" s="10"/>
      <c r="TMQ68" s="10"/>
      <c r="TMR68" s="10"/>
      <c r="TMS68" s="10"/>
      <c r="TMT68" s="10"/>
      <c r="TMU68" s="10"/>
      <c r="TMV68" s="10"/>
      <c r="TMW68" s="10"/>
      <c r="TMX68" s="10"/>
      <c r="TMY68" s="10"/>
      <c r="TMZ68" s="10"/>
      <c r="TNA68" s="10"/>
      <c r="TNB68" s="10"/>
      <c r="TNC68" s="10"/>
      <c r="TND68" s="10"/>
      <c r="TNE68" s="10"/>
      <c r="TNF68" s="10"/>
      <c r="TNG68" s="10"/>
      <c r="TNH68" s="10"/>
      <c r="TNI68" s="10"/>
      <c r="TNJ68" s="10"/>
      <c r="TNK68" s="10"/>
      <c r="TNL68" s="10"/>
      <c r="TNM68" s="10"/>
      <c r="TNN68" s="10"/>
      <c r="TNO68" s="10"/>
      <c r="TNP68" s="10"/>
      <c r="TNQ68" s="10"/>
      <c r="TNR68" s="10"/>
      <c r="TNS68" s="10"/>
      <c r="TNT68" s="10"/>
      <c r="TNU68" s="10"/>
      <c r="TNV68" s="10"/>
      <c r="TNW68" s="10"/>
      <c r="TNX68" s="10"/>
      <c r="TNY68" s="10"/>
      <c r="TNZ68" s="10"/>
      <c r="TOA68" s="10"/>
      <c r="TOB68" s="10"/>
      <c r="TOC68" s="10"/>
      <c r="TOD68" s="10"/>
      <c r="TOE68" s="10"/>
      <c r="TOF68" s="10"/>
      <c r="TOG68" s="10"/>
      <c r="TOH68" s="10"/>
      <c r="TOI68" s="10"/>
      <c r="TOJ68" s="10"/>
      <c r="TOK68" s="10"/>
      <c r="TOL68" s="10"/>
      <c r="TOM68" s="10"/>
      <c r="TON68" s="10"/>
      <c r="TOO68" s="10"/>
      <c r="TOP68" s="10"/>
      <c r="TOQ68" s="10"/>
      <c r="TOR68" s="10"/>
      <c r="TOS68" s="10"/>
      <c r="TOT68" s="10"/>
      <c r="TOU68" s="10"/>
      <c r="TOV68" s="10"/>
      <c r="TOW68" s="10"/>
      <c r="TOX68" s="10"/>
      <c r="TOY68" s="10"/>
      <c r="TOZ68" s="10"/>
      <c r="TPA68" s="10"/>
      <c r="TPB68" s="10"/>
      <c r="TPC68" s="10"/>
      <c r="TPD68" s="10"/>
      <c r="TPE68" s="10"/>
      <c r="TPF68" s="10"/>
      <c r="TPG68" s="10"/>
      <c r="TPH68" s="10"/>
      <c r="TPI68" s="10"/>
      <c r="TPJ68" s="10"/>
      <c r="TPK68" s="10"/>
      <c r="TPL68" s="10"/>
      <c r="TPM68" s="10"/>
      <c r="TPN68" s="10"/>
      <c r="TPO68" s="10"/>
      <c r="TPP68" s="10"/>
      <c r="TPQ68" s="10"/>
      <c r="TPR68" s="10"/>
      <c r="TPS68" s="10"/>
      <c r="TPT68" s="10"/>
      <c r="TPU68" s="10"/>
      <c r="TPV68" s="10"/>
      <c r="TPW68" s="10"/>
      <c r="TPX68" s="10"/>
      <c r="TPY68" s="10"/>
      <c r="TPZ68" s="10"/>
      <c r="TQA68" s="10"/>
      <c r="TQB68" s="10"/>
      <c r="TQC68" s="10"/>
      <c r="TQD68" s="10"/>
      <c r="TQE68" s="10"/>
      <c r="TQF68" s="10"/>
      <c r="TQG68" s="10"/>
      <c r="TQH68" s="10"/>
      <c r="TQI68" s="10"/>
      <c r="TQJ68" s="10"/>
      <c r="TQK68" s="10"/>
      <c r="TQL68" s="10"/>
      <c r="TQM68" s="10"/>
      <c r="TQN68" s="10"/>
      <c r="TQO68" s="10"/>
      <c r="TQP68" s="10"/>
      <c r="TQQ68" s="10"/>
      <c r="TQR68" s="10"/>
      <c r="TQS68" s="10"/>
      <c r="TQT68" s="10"/>
      <c r="TQU68" s="10"/>
      <c r="TQV68" s="10"/>
      <c r="TQW68" s="10"/>
      <c r="TQX68" s="10"/>
      <c r="TQY68" s="10"/>
      <c r="TQZ68" s="10"/>
      <c r="TRA68" s="10"/>
      <c r="TRB68" s="10"/>
      <c r="TRC68" s="10"/>
      <c r="TRD68" s="10"/>
      <c r="TRE68" s="10"/>
      <c r="TRF68" s="10"/>
      <c r="TRG68" s="10"/>
      <c r="TRH68" s="10"/>
      <c r="TRI68" s="10"/>
      <c r="TRJ68" s="10"/>
      <c r="TRK68" s="10"/>
      <c r="TRL68" s="10"/>
      <c r="TRM68" s="10"/>
      <c r="TRN68" s="10"/>
      <c r="TRO68" s="10"/>
      <c r="TRP68" s="10"/>
      <c r="TRQ68" s="10"/>
      <c r="TRR68" s="10"/>
      <c r="TRS68" s="10"/>
      <c r="TRT68" s="10"/>
      <c r="TRU68" s="10"/>
      <c r="TRV68" s="10"/>
      <c r="TRW68" s="10"/>
      <c r="TRX68" s="10"/>
      <c r="TRY68" s="10"/>
      <c r="TRZ68" s="10"/>
      <c r="TSA68" s="10"/>
      <c r="TSB68" s="10"/>
      <c r="TSC68" s="10"/>
      <c r="TSD68" s="10"/>
      <c r="TSE68" s="10"/>
      <c r="TSF68" s="10"/>
      <c r="TSG68" s="10"/>
      <c r="TSH68" s="10"/>
      <c r="TSI68" s="10"/>
      <c r="TSJ68" s="10"/>
      <c r="TSK68" s="10"/>
      <c r="TSL68" s="10"/>
      <c r="TSM68" s="10"/>
      <c r="TSN68" s="10"/>
      <c r="TSO68" s="10"/>
      <c r="TSP68" s="10"/>
      <c r="TSQ68" s="10"/>
      <c r="TSR68" s="10"/>
      <c r="TSS68" s="10"/>
      <c r="TST68" s="10"/>
      <c r="TSU68" s="10"/>
      <c r="TSV68" s="10"/>
      <c r="TSW68" s="10"/>
      <c r="TSX68" s="10"/>
      <c r="TSY68" s="10"/>
      <c r="TSZ68" s="10"/>
      <c r="TTA68" s="10"/>
      <c r="TTB68" s="10"/>
      <c r="TTC68" s="10"/>
      <c r="TTD68" s="10"/>
      <c r="TTE68" s="10"/>
      <c r="TTF68" s="10"/>
      <c r="TTG68" s="10"/>
      <c r="TTH68" s="10"/>
      <c r="TTI68" s="10"/>
      <c r="TTJ68" s="10"/>
      <c r="TTK68" s="10"/>
      <c r="TTL68" s="10"/>
      <c r="TTM68" s="10"/>
      <c r="TTN68" s="10"/>
      <c r="TTO68" s="10"/>
      <c r="TTP68" s="10"/>
      <c r="TTQ68" s="10"/>
      <c r="TTR68" s="10"/>
      <c r="TTS68" s="10"/>
      <c r="TTT68" s="10"/>
      <c r="TTU68" s="10"/>
      <c r="TTV68" s="10"/>
      <c r="TTW68" s="10"/>
      <c r="TTX68" s="10"/>
      <c r="TTY68" s="10"/>
      <c r="TTZ68" s="10"/>
      <c r="TUA68" s="10"/>
      <c r="TUB68" s="10"/>
      <c r="TUC68" s="10"/>
      <c r="TUD68" s="10"/>
      <c r="TUE68" s="10"/>
      <c r="TUF68" s="10"/>
      <c r="TUG68" s="10"/>
      <c r="TUH68" s="10"/>
      <c r="TUI68" s="10"/>
      <c r="TUJ68" s="10"/>
      <c r="TUK68" s="10"/>
      <c r="TUL68" s="10"/>
      <c r="TUM68" s="10"/>
      <c r="TUN68" s="10"/>
      <c r="TUO68" s="10"/>
      <c r="TUP68" s="10"/>
      <c r="TUQ68" s="10"/>
      <c r="TUR68" s="10"/>
      <c r="TUS68" s="10"/>
      <c r="TUT68" s="10"/>
      <c r="TUU68" s="10"/>
      <c r="TUV68" s="10"/>
      <c r="TUW68" s="10"/>
      <c r="TUX68" s="10"/>
      <c r="TUY68" s="10"/>
      <c r="TUZ68" s="10"/>
      <c r="TVA68" s="10"/>
      <c r="TVB68" s="10"/>
      <c r="TVC68" s="10"/>
      <c r="TVD68" s="10"/>
      <c r="TVE68" s="10"/>
      <c r="TVF68" s="10"/>
      <c r="TVG68" s="10"/>
      <c r="TVH68" s="10"/>
      <c r="TVI68" s="10"/>
      <c r="TVJ68" s="10"/>
      <c r="TVK68" s="10"/>
      <c r="TVL68" s="10"/>
      <c r="TVM68" s="10"/>
      <c r="TVN68" s="10"/>
      <c r="TVO68" s="10"/>
      <c r="TVP68" s="10"/>
      <c r="TVQ68" s="10"/>
      <c r="TVR68" s="10"/>
      <c r="TVS68" s="10"/>
      <c r="TVT68" s="10"/>
      <c r="TVU68" s="10"/>
      <c r="TVV68" s="10"/>
      <c r="TVW68" s="10"/>
      <c r="TVX68" s="10"/>
      <c r="TVY68" s="10"/>
      <c r="TVZ68" s="10"/>
      <c r="TWA68" s="10"/>
      <c r="TWB68" s="10"/>
      <c r="TWC68" s="10"/>
      <c r="TWD68" s="10"/>
      <c r="TWE68" s="10"/>
      <c r="TWF68" s="10"/>
      <c r="TWG68" s="10"/>
      <c r="TWH68" s="10"/>
      <c r="TWI68" s="10"/>
      <c r="TWJ68" s="10"/>
      <c r="TWK68" s="10"/>
      <c r="TWL68" s="10"/>
      <c r="TWM68" s="10"/>
      <c r="TWN68" s="10"/>
      <c r="TWO68" s="10"/>
      <c r="TWP68" s="10"/>
      <c r="TWQ68" s="10"/>
      <c r="TWR68" s="10"/>
      <c r="TWS68" s="10"/>
      <c r="TWT68" s="10"/>
      <c r="TWU68" s="10"/>
      <c r="TWV68" s="10"/>
      <c r="TWW68" s="10"/>
      <c r="TWX68" s="10"/>
      <c r="TWY68" s="10"/>
      <c r="TWZ68" s="10"/>
      <c r="TXA68" s="10"/>
      <c r="TXB68" s="10"/>
      <c r="TXC68" s="10"/>
      <c r="TXD68" s="10"/>
      <c r="TXE68" s="10"/>
      <c r="TXF68" s="10"/>
      <c r="TXG68" s="10"/>
      <c r="TXH68" s="10"/>
      <c r="TXI68" s="10"/>
      <c r="TXJ68" s="10"/>
      <c r="TXK68" s="10"/>
      <c r="TXL68" s="10"/>
      <c r="TXM68" s="10"/>
      <c r="TXN68" s="10"/>
      <c r="TXO68" s="10"/>
      <c r="TXP68" s="10"/>
      <c r="TXQ68" s="10"/>
      <c r="TXR68" s="10"/>
      <c r="TXS68" s="10"/>
      <c r="TXT68" s="10"/>
      <c r="TXU68" s="10"/>
      <c r="TXV68" s="10"/>
      <c r="TXW68" s="10"/>
      <c r="TXX68" s="10"/>
      <c r="TXY68" s="10"/>
      <c r="TXZ68" s="10"/>
      <c r="TYA68" s="10"/>
      <c r="TYB68" s="10"/>
      <c r="TYC68" s="10"/>
      <c r="TYD68" s="10"/>
      <c r="TYE68" s="10"/>
      <c r="TYF68" s="10"/>
      <c r="TYG68" s="10"/>
      <c r="TYH68" s="10"/>
      <c r="TYI68" s="10"/>
      <c r="TYJ68" s="10"/>
      <c r="TYK68" s="10"/>
      <c r="TYL68" s="10"/>
      <c r="TYM68" s="10"/>
      <c r="TYN68" s="10"/>
      <c r="TYO68" s="10"/>
      <c r="TYP68" s="10"/>
      <c r="TYQ68" s="10"/>
      <c r="TYR68" s="10"/>
      <c r="TYS68" s="10"/>
      <c r="TYT68" s="10"/>
      <c r="TYU68" s="10"/>
      <c r="TYV68" s="10"/>
      <c r="TYW68" s="10"/>
      <c r="TYX68" s="10"/>
      <c r="TYY68" s="10"/>
      <c r="TYZ68" s="10"/>
      <c r="TZA68" s="10"/>
      <c r="TZB68" s="10"/>
      <c r="TZC68" s="10"/>
      <c r="TZD68" s="10"/>
      <c r="TZE68" s="10"/>
      <c r="TZF68" s="10"/>
      <c r="TZG68" s="10"/>
      <c r="TZH68" s="10"/>
      <c r="TZI68" s="10"/>
      <c r="TZJ68" s="10"/>
      <c r="TZK68" s="10"/>
      <c r="TZL68" s="10"/>
      <c r="TZM68" s="10"/>
      <c r="TZN68" s="10"/>
      <c r="TZO68" s="10"/>
      <c r="TZP68" s="10"/>
      <c r="TZQ68" s="10"/>
      <c r="TZR68" s="10"/>
      <c r="TZS68" s="10"/>
      <c r="TZT68" s="10"/>
      <c r="TZU68" s="10"/>
      <c r="TZV68" s="10"/>
      <c r="TZW68" s="10"/>
      <c r="TZX68" s="10"/>
      <c r="TZY68" s="10"/>
      <c r="TZZ68" s="10"/>
      <c r="UAA68" s="10"/>
      <c r="UAB68" s="10"/>
      <c r="UAC68" s="10"/>
      <c r="UAD68" s="10"/>
      <c r="UAE68" s="10"/>
      <c r="UAF68" s="10"/>
      <c r="UAG68" s="10"/>
      <c r="UAH68" s="10"/>
      <c r="UAI68" s="10"/>
      <c r="UAJ68" s="10"/>
      <c r="UAK68" s="10"/>
      <c r="UAL68" s="10"/>
      <c r="UAM68" s="10"/>
      <c r="UAN68" s="10"/>
      <c r="UAO68" s="10"/>
      <c r="UAP68" s="10"/>
      <c r="UAQ68" s="10"/>
      <c r="UAR68" s="10"/>
      <c r="UAS68" s="10"/>
      <c r="UAT68" s="10"/>
      <c r="UAU68" s="10"/>
      <c r="UAV68" s="10"/>
      <c r="UAW68" s="10"/>
      <c r="UAX68" s="10"/>
      <c r="UAY68" s="10"/>
      <c r="UAZ68" s="10"/>
      <c r="UBA68" s="10"/>
      <c r="UBB68" s="10"/>
      <c r="UBC68" s="10"/>
      <c r="UBD68" s="10"/>
      <c r="UBE68" s="10"/>
      <c r="UBF68" s="10"/>
      <c r="UBG68" s="10"/>
      <c r="UBH68" s="10"/>
      <c r="UBI68" s="10"/>
      <c r="UBJ68" s="10"/>
      <c r="UBK68" s="10"/>
      <c r="UBL68" s="10"/>
      <c r="UBM68" s="10"/>
      <c r="UBN68" s="10"/>
      <c r="UBO68" s="10"/>
      <c r="UBP68" s="10"/>
      <c r="UBQ68" s="10"/>
      <c r="UBR68" s="10"/>
      <c r="UBS68" s="10"/>
      <c r="UBT68" s="10"/>
      <c r="UBU68" s="10"/>
      <c r="UBV68" s="10"/>
      <c r="UBW68" s="10"/>
      <c r="UBX68" s="10"/>
      <c r="UBY68" s="10"/>
      <c r="UBZ68" s="10"/>
      <c r="UCA68" s="10"/>
      <c r="UCB68" s="10"/>
      <c r="UCC68" s="10"/>
      <c r="UCD68" s="10"/>
      <c r="UCE68" s="10"/>
      <c r="UCF68" s="10"/>
      <c r="UCG68" s="10"/>
      <c r="UCH68" s="10"/>
      <c r="UCI68" s="10"/>
      <c r="UCJ68" s="10"/>
      <c r="UCK68" s="10"/>
      <c r="UCL68" s="10"/>
      <c r="UCM68" s="10"/>
      <c r="UCN68" s="10"/>
      <c r="UCO68" s="10"/>
      <c r="UCP68" s="10"/>
      <c r="UCQ68" s="10"/>
      <c r="UCR68" s="10"/>
      <c r="UCS68" s="10"/>
      <c r="UCT68" s="10"/>
      <c r="UCU68" s="10"/>
      <c r="UCV68" s="10"/>
      <c r="UCW68" s="10"/>
      <c r="UCX68" s="10"/>
      <c r="UCY68" s="10"/>
      <c r="UCZ68" s="10"/>
      <c r="UDA68" s="10"/>
      <c r="UDB68" s="10"/>
      <c r="UDC68" s="10"/>
      <c r="UDD68" s="10"/>
      <c r="UDE68" s="10"/>
      <c r="UDF68" s="10"/>
      <c r="UDG68" s="10"/>
      <c r="UDH68" s="10"/>
      <c r="UDI68" s="10"/>
      <c r="UDJ68" s="10"/>
      <c r="UDK68" s="10"/>
      <c r="UDL68" s="10"/>
      <c r="UDM68" s="10"/>
      <c r="UDN68" s="10"/>
      <c r="UDO68" s="10"/>
      <c r="UDP68" s="10"/>
      <c r="UDQ68" s="10"/>
      <c r="UDR68" s="10"/>
      <c r="UDS68" s="10"/>
      <c r="UDT68" s="10"/>
      <c r="UDU68" s="10"/>
      <c r="UDV68" s="10"/>
      <c r="UDW68" s="10"/>
      <c r="UDX68" s="10"/>
      <c r="UDY68" s="10"/>
      <c r="UDZ68" s="10"/>
      <c r="UEA68" s="10"/>
      <c r="UEB68" s="10"/>
      <c r="UEC68" s="10"/>
      <c r="UED68" s="10"/>
      <c r="UEE68" s="10"/>
      <c r="UEF68" s="10"/>
      <c r="UEG68" s="10"/>
      <c r="UEH68" s="10"/>
      <c r="UEI68" s="10"/>
      <c r="UEJ68" s="10"/>
      <c r="UEK68" s="10"/>
      <c r="UEL68" s="10"/>
      <c r="UEM68" s="10"/>
      <c r="UEN68" s="10"/>
      <c r="UEO68" s="10"/>
      <c r="UEP68" s="10"/>
      <c r="UEQ68" s="10"/>
      <c r="UER68" s="10"/>
      <c r="UES68" s="10"/>
      <c r="UET68" s="10"/>
      <c r="UEU68" s="10"/>
      <c r="UEV68" s="10"/>
      <c r="UEW68" s="10"/>
      <c r="UEX68" s="10"/>
      <c r="UEY68" s="10"/>
      <c r="UEZ68" s="10"/>
      <c r="UFA68" s="10"/>
      <c r="UFB68" s="10"/>
      <c r="UFC68" s="10"/>
      <c r="UFD68" s="10"/>
      <c r="UFE68" s="10"/>
      <c r="UFF68" s="10"/>
      <c r="UFG68" s="10"/>
      <c r="UFH68" s="10"/>
      <c r="UFI68" s="10"/>
      <c r="UFJ68" s="10"/>
      <c r="UFK68" s="10"/>
      <c r="UFL68" s="10"/>
      <c r="UFM68" s="10"/>
      <c r="UFN68" s="10"/>
      <c r="UFO68" s="10"/>
      <c r="UFP68" s="10"/>
      <c r="UFQ68" s="10"/>
      <c r="UFR68" s="10"/>
      <c r="UFS68" s="10"/>
      <c r="UFT68" s="10"/>
      <c r="UFU68" s="10"/>
      <c r="UFV68" s="10"/>
      <c r="UFW68" s="10"/>
      <c r="UFX68" s="10"/>
      <c r="UFY68" s="10"/>
      <c r="UFZ68" s="10"/>
      <c r="UGA68" s="10"/>
      <c r="UGB68" s="10"/>
      <c r="UGC68" s="10"/>
      <c r="UGD68" s="10"/>
      <c r="UGE68" s="10"/>
      <c r="UGF68" s="10"/>
      <c r="UGG68" s="10"/>
      <c r="UGH68" s="10"/>
      <c r="UGI68" s="10"/>
      <c r="UGJ68" s="10"/>
      <c r="UGK68" s="10"/>
      <c r="UGL68" s="10"/>
      <c r="UGM68" s="10"/>
      <c r="UGN68" s="10"/>
      <c r="UGO68" s="10"/>
      <c r="UGP68" s="10"/>
      <c r="UGQ68" s="10"/>
      <c r="UGR68" s="10"/>
      <c r="UGS68" s="10"/>
      <c r="UGT68" s="10"/>
      <c r="UGU68" s="10"/>
      <c r="UGV68" s="10"/>
      <c r="UGW68" s="10"/>
      <c r="UGX68" s="10"/>
      <c r="UGY68" s="10"/>
      <c r="UGZ68" s="10"/>
      <c r="UHA68" s="10"/>
      <c r="UHB68" s="10"/>
      <c r="UHC68" s="10"/>
      <c r="UHD68" s="10"/>
      <c r="UHE68" s="10"/>
      <c r="UHF68" s="10"/>
      <c r="UHG68" s="10"/>
      <c r="UHH68" s="10"/>
      <c r="UHI68" s="10"/>
      <c r="UHJ68" s="10"/>
      <c r="UHK68" s="10"/>
      <c r="UHL68" s="10"/>
      <c r="UHM68" s="10"/>
      <c r="UHN68" s="10"/>
      <c r="UHO68" s="10"/>
      <c r="UHP68" s="10"/>
      <c r="UHQ68" s="10"/>
      <c r="UHR68" s="10"/>
      <c r="UHS68" s="10"/>
      <c r="UHT68" s="10"/>
      <c r="UHU68" s="10"/>
      <c r="UHV68" s="10"/>
      <c r="UHW68" s="10"/>
      <c r="UHX68" s="10"/>
      <c r="UHY68" s="10"/>
      <c r="UHZ68" s="10"/>
      <c r="UIA68" s="10"/>
      <c r="UIB68" s="10"/>
      <c r="UIC68" s="10"/>
      <c r="UID68" s="10"/>
      <c r="UIE68" s="10"/>
      <c r="UIF68" s="10"/>
      <c r="UIG68" s="10"/>
      <c r="UIH68" s="10"/>
      <c r="UII68" s="10"/>
      <c r="UIJ68" s="10"/>
      <c r="UIK68" s="10"/>
      <c r="UIL68" s="10"/>
      <c r="UIM68" s="10"/>
      <c r="UIN68" s="10"/>
      <c r="UIO68" s="10"/>
      <c r="UIP68" s="10"/>
      <c r="UIQ68" s="10"/>
      <c r="UIR68" s="10"/>
      <c r="UIS68" s="10"/>
      <c r="UIT68" s="10"/>
      <c r="UIU68" s="10"/>
      <c r="UIV68" s="10"/>
      <c r="UIW68" s="10"/>
      <c r="UIX68" s="10"/>
      <c r="UIY68" s="10"/>
      <c r="UIZ68" s="10"/>
      <c r="UJA68" s="10"/>
      <c r="UJB68" s="10"/>
      <c r="UJC68" s="10"/>
      <c r="UJD68" s="10"/>
      <c r="UJE68" s="10"/>
      <c r="UJF68" s="10"/>
      <c r="UJG68" s="10"/>
      <c r="UJH68" s="10"/>
      <c r="UJI68" s="10"/>
      <c r="UJJ68" s="10"/>
      <c r="UJK68" s="10"/>
      <c r="UJL68" s="10"/>
      <c r="UJM68" s="10"/>
      <c r="UJN68" s="10"/>
      <c r="UJO68" s="10"/>
      <c r="UJP68" s="10"/>
      <c r="UJQ68" s="10"/>
      <c r="UJR68" s="10"/>
      <c r="UJS68" s="10"/>
      <c r="UJT68" s="10"/>
      <c r="UJU68" s="10"/>
      <c r="UJV68" s="10"/>
      <c r="UJW68" s="10"/>
      <c r="UJX68" s="10"/>
      <c r="UJY68" s="10"/>
      <c r="UJZ68" s="10"/>
      <c r="UKA68" s="10"/>
      <c r="UKB68" s="10"/>
      <c r="UKC68" s="10"/>
      <c r="UKD68" s="10"/>
      <c r="UKE68" s="10"/>
      <c r="UKF68" s="10"/>
      <c r="UKG68" s="10"/>
      <c r="UKH68" s="10"/>
      <c r="UKI68" s="10"/>
      <c r="UKJ68" s="10"/>
      <c r="UKK68" s="10"/>
      <c r="UKL68" s="10"/>
      <c r="UKM68" s="10"/>
      <c r="UKN68" s="10"/>
      <c r="UKO68" s="10"/>
      <c r="UKP68" s="10"/>
      <c r="UKQ68" s="10"/>
      <c r="UKR68" s="10"/>
      <c r="UKS68" s="10"/>
      <c r="UKT68" s="10"/>
      <c r="UKU68" s="10"/>
      <c r="UKV68" s="10"/>
      <c r="UKW68" s="10"/>
      <c r="UKX68" s="10"/>
      <c r="UKY68" s="10"/>
      <c r="UKZ68" s="10"/>
      <c r="ULA68" s="10"/>
      <c r="ULB68" s="10"/>
      <c r="ULC68" s="10"/>
      <c r="ULD68" s="10"/>
      <c r="ULE68" s="10"/>
      <c r="ULF68" s="10"/>
      <c r="ULG68" s="10"/>
      <c r="ULH68" s="10"/>
      <c r="ULI68" s="10"/>
      <c r="ULJ68" s="10"/>
      <c r="ULK68" s="10"/>
      <c r="ULL68" s="10"/>
      <c r="ULM68" s="10"/>
      <c r="ULN68" s="10"/>
      <c r="ULO68" s="10"/>
      <c r="ULP68" s="10"/>
      <c r="ULQ68" s="10"/>
      <c r="ULR68" s="10"/>
      <c r="ULS68" s="10"/>
      <c r="ULT68" s="10"/>
      <c r="ULU68" s="10"/>
      <c r="ULV68" s="10"/>
      <c r="ULW68" s="10"/>
      <c r="ULX68" s="10"/>
      <c r="ULY68" s="10"/>
      <c r="ULZ68" s="10"/>
      <c r="UMA68" s="10"/>
      <c r="UMB68" s="10"/>
      <c r="UMC68" s="10"/>
      <c r="UMD68" s="10"/>
      <c r="UME68" s="10"/>
      <c r="UMF68" s="10"/>
      <c r="UMG68" s="10"/>
      <c r="UMH68" s="10"/>
      <c r="UMI68" s="10"/>
      <c r="UMJ68" s="10"/>
      <c r="UMK68" s="10"/>
      <c r="UML68" s="10"/>
      <c r="UMM68" s="10"/>
      <c r="UMN68" s="10"/>
      <c r="UMO68" s="10"/>
      <c r="UMP68" s="10"/>
      <c r="UMQ68" s="10"/>
      <c r="UMR68" s="10"/>
      <c r="UMS68" s="10"/>
      <c r="UMT68" s="10"/>
      <c r="UMU68" s="10"/>
      <c r="UMV68" s="10"/>
      <c r="UMW68" s="10"/>
      <c r="UMX68" s="10"/>
      <c r="UMY68" s="10"/>
      <c r="UMZ68" s="10"/>
      <c r="UNA68" s="10"/>
      <c r="UNB68" s="10"/>
      <c r="UNC68" s="10"/>
      <c r="UND68" s="10"/>
      <c r="UNE68" s="10"/>
      <c r="UNF68" s="10"/>
      <c r="UNG68" s="10"/>
      <c r="UNH68" s="10"/>
      <c r="UNI68" s="10"/>
      <c r="UNJ68" s="10"/>
      <c r="UNK68" s="10"/>
      <c r="UNL68" s="10"/>
      <c r="UNM68" s="10"/>
      <c r="UNN68" s="10"/>
      <c r="UNO68" s="10"/>
      <c r="UNP68" s="10"/>
      <c r="UNQ68" s="10"/>
      <c r="UNR68" s="10"/>
      <c r="UNS68" s="10"/>
      <c r="UNT68" s="10"/>
      <c r="UNU68" s="10"/>
      <c r="UNV68" s="10"/>
      <c r="UNW68" s="10"/>
      <c r="UNX68" s="10"/>
      <c r="UNY68" s="10"/>
      <c r="UNZ68" s="10"/>
      <c r="UOA68" s="10"/>
      <c r="UOB68" s="10"/>
      <c r="UOC68" s="10"/>
      <c r="UOD68" s="10"/>
      <c r="UOE68" s="10"/>
      <c r="UOF68" s="10"/>
      <c r="UOG68" s="10"/>
      <c r="UOH68" s="10"/>
      <c r="UOI68" s="10"/>
      <c r="UOJ68" s="10"/>
      <c r="UOK68" s="10"/>
      <c r="UOL68" s="10"/>
      <c r="UOM68" s="10"/>
      <c r="UON68" s="10"/>
      <c r="UOO68" s="10"/>
      <c r="UOP68" s="10"/>
      <c r="UOQ68" s="10"/>
      <c r="UOR68" s="10"/>
      <c r="UOS68" s="10"/>
      <c r="UOT68" s="10"/>
      <c r="UOU68" s="10"/>
      <c r="UOV68" s="10"/>
      <c r="UOW68" s="10"/>
      <c r="UOX68" s="10"/>
      <c r="UOY68" s="10"/>
      <c r="UOZ68" s="10"/>
      <c r="UPA68" s="10"/>
      <c r="UPB68" s="10"/>
      <c r="UPC68" s="10"/>
      <c r="UPD68" s="10"/>
      <c r="UPE68" s="10"/>
      <c r="UPF68" s="10"/>
      <c r="UPG68" s="10"/>
      <c r="UPH68" s="10"/>
      <c r="UPI68" s="10"/>
      <c r="UPJ68" s="10"/>
      <c r="UPK68" s="10"/>
      <c r="UPL68" s="10"/>
      <c r="UPM68" s="10"/>
      <c r="UPN68" s="10"/>
      <c r="UPO68" s="10"/>
      <c r="UPP68" s="10"/>
      <c r="UPQ68" s="10"/>
      <c r="UPR68" s="10"/>
      <c r="UPS68" s="10"/>
      <c r="UPT68" s="10"/>
      <c r="UPU68" s="10"/>
      <c r="UPV68" s="10"/>
      <c r="UPW68" s="10"/>
      <c r="UPX68" s="10"/>
      <c r="UPY68" s="10"/>
      <c r="UPZ68" s="10"/>
      <c r="UQA68" s="10"/>
      <c r="UQB68" s="10"/>
      <c r="UQC68" s="10"/>
      <c r="UQD68" s="10"/>
      <c r="UQE68" s="10"/>
      <c r="UQF68" s="10"/>
      <c r="UQG68" s="10"/>
      <c r="UQH68" s="10"/>
      <c r="UQI68" s="10"/>
      <c r="UQJ68" s="10"/>
      <c r="UQK68" s="10"/>
      <c r="UQL68" s="10"/>
      <c r="UQM68" s="10"/>
      <c r="UQN68" s="10"/>
      <c r="UQO68" s="10"/>
      <c r="UQP68" s="10"/>
      <c r="UQQ68" s="10"/>
      <c r="UQR68" s="10"/>
      <c r="UQS68" s="10"/>
      <c r="UQT68" s="10"/>
      <c r="UQU68" s="10"/>
      <c r="UQV68" s="10"/>
      <c r="UQW68" s="10"/>
      <c r="UQX68" s="10"/>
      <c r="UQY68" s="10"/>
      <c r="UQZ68" s="10"/>
      <c r="URA68" s="10"/>
      <c r="URB68" s="10"/>
      <c r="URC68" s="10"/>
      <c r="URD68" s="10"/>
      <c r="URE68" s="10"/>
      <c r="URF68" s="10"/>
      <c r="URG68" s="10"/>
      <c r="URH68" s="10"/>
      <c r="URI68" s="10"/>
      <c r="URJ68" s="10"/>
      <c r="URK68" s="10"/>
      <c r="URL68" s="10"/>
      <c r="URM68" s="10"/>
      <c r="URN68" s="10"/>
      <c r="URO68" s="10"/>
      <c r="URP68" s="10"/>
      <c r="URQ68" s="10"/>
      <c r="URR68" s="10"/>
      <c r="URS68" s="10"/>
      <c r="URT68" s="10"/>
      <c r="URU68" s="10"/>
      <c r="URV68" s="10"/>
      <c r="URW68" s="10"/>
      <c r="URX68" s="10"/>
      <c r="URY68" s="10"/>
      <c r="URZ68" s="10"/>
      <c r="USA68" s="10"/>
      <c r="USB68" s="10"/>
      <c r="USC68" s="10"/>
      <c r="USD68" s="10"/>
      <c r="USE68" s="10"/>
      <c r="USF68" s="10"/>
      <c r="USG68" s="10"/>
      <c r="USH68" s="10"/>
      <c r="USI68" s="10"/>
      <c r="USJ68" s="10"/>
      <c r="USK68" s="10"/>
      <c r="USL68" s="10"/>
      <c r="USM68" s="10"/>
      <c r="USN68" s="10"/>
      <c r="USO68" s="10"/>
      <c r="USP68" s="10"/>
      <c r="USQ68" s="10"/>
      <c r="USR68" s="10"/>
      <c r="USS68" s="10"/>
      <c r="UST68" s="10"/>
      <c r="USU68" s="10"/>
      <c r="USV68" s="10"/>
      <c r="USW68" s="10"/>
      <c r="USX68" s="10"/>
      <c r="USY68" s="10"/>
      <c r="USZ68" s="10"/>
      <c r="UTA68" s="10"/>
      <c r="UTB68" s="10"/>
      <c r="UTC68" s="10"/>
      <c r="UTD68" s="10"/>
      <c r="UTE68" s="10"/>
      <c r="UTF68" s="10"/>
      <c r="UTG68" s="10"/>
      <c r="UTH68" s="10"/>
      <c r="UTI68" s="10"/>
      <c r="UTJ68" s="10"/>
      <c r="UTK68" s="10"/>
      <c r="UTL68" s="10"/>
      <c r="UTM68" s="10"/>
      <c r="UTN68" s="10"/>
      <c r="UTO68" s="10"/>
      <c r="UTP68" s="10"/>
      <c r="UTQ68" s="10"/>
      <c r="UTR68" s="10"/>
      <c r="UTS68" s="10"/>
      <c r="UTT68" s="10"/>
      <c r="UTU68" s="10"/>
      <c r="UTV68" s="10"/>
      <c r="UTW68" s="10"/>
      <c r="UTX68" s="10"/>
      <c r="UTY68" s="10"/>
      <c r="UTZ68" s="10"/>
      <c r="UUA68" s="10"/>
      <c r="UUB68" s="10"/>
      <c r="UUC68" s="10"/>
      <c r="UUD68" s="10"/>
      <c r="UUE68" s="10"/>
      <c r="UUF68" s="10"/>
      <c r="UUG68" s="10"/>
      <c r="UUH68" s="10"/>
      <c r="UUI68" s="10"/>
      <c r="UUJ68" s="10"/>
      <c r="UUK68" s="10"/>
      <c r="UUL68" s="10"/>
      <c r="UUM68" s="10"/>
      <c r="UUN68" s="10"/>
      <c r="UUO68" s="10"/>
      <c r="UUP68" s="10"/>
      <c r="UUQ68" s="10"/>
      <c r="UUR68" s="10"/>
      <c r="UUS68" s="10"/>
      <c r="UUT68" s="10"/>
      <c r="UUU68" s="10"/>
      <c r="UUV68" s="10"/>
      <c r="UUW68" s="10"/>
      <c r="UUX68" s="10"/>
      <c r="UUY68" s="10"/>
      <c r="UUZ68" s="10"/>
      <c r="UVA68" s="10"/>
      <c r="UVB68" s="10"/>
      <c r="UVC68" s="10"/>
      <c r="UVD68" s="10"/>
      <c r="UVE68" s="10"/>
      <c r="UVF68" s="10"/>
      <c r="UVG68" s="10"/>
      <c r="UVH68" s="10"/>
      <c r="UVI68" s="10"/>
      <c r="UVJ68" s="10"/>
      <c r="UVK68" s="10"/>
      <c r="UVL68" s="10"/>
      <c r="UVM68" s="10"/>
      <c r="UVN68" s="10"/>
      <c r="UVO68" s="10"/>
      <c r="UVP68" s="10"/>
      <c r="UVQ68" s="10"/>
      <c r="UVR68" s="10"/>
      <c r="UVS68" s="10"/>
      <c r="UVT68" s="10"/>
      <c r="UVU68" s="10"/>
      <c r="UVV68" s="10"/>
      <c r="UVW68" s="10"/>
      <c r="UVX68" s="10"/>
      <c r="UVY68" s="10"/>
      <c r="UVZ68" s="10"/>
      <c r="UWA68" s="10"/>
      <c r="UWB68" s="10"/>
      <c r="UWC68" s="10"/>
      <c r="UWD68" s="10"/>
      <c r="UWE68" s="10"/>
      <c r="UWF68" s="10"/>
      <c r="UWG68" s="10"/>
      <c r="UWH68" s="10"/>
      <c r="UWI68" s="10"/>
      <c r="UWJ68" s="10"/>
      <c r="UWK68" s="10"/>
      <c r="UWL68" s="10"/>
      <c r="UWM68" s="10"/>
      <c r="UWN68" s="10"/>
      <c r="UWO68" s="10"/>
      <c r="UWP68" s="10"/>
      <c r="UWQ68" s="10"/>
      <c r="UWR68" s="10"/>
      <c r="UWS68" s="10"/>
      <c r="UWT68" s="10"/>
      <c r="UWU68" s="10"/>
      <c r="UWV68" s="10"/>
      <c r="UWW68" s="10"/>
      <c r="UWX68" s="10"/>
      <c r="UWY68" s="10"/>
      <c r="UWZ68" s="10"/>
      <c r="UXA68" s="10"/>
      <c r="UXB68" s="10"/>
      <c r="UXC68" s="10"/>
      <c r="UXD68" s="10"/>
      <c r="UXE68" s="10"/>
      <c r="UXF68" s="10"/>
      <c r="UXG68" s="10"/>
      <c r="UXH68" s="10"/>
      <c r="UXI68" s="10"/>
      <c r="UXJ68" s="10"/>
      <c r="UXK68" s="10"/>
      <c r="UXL68" s="10"/>
      <c r="UXM68" s="10"/>
      <c r="UXN68" s="10"/>
      <c r="UXO68" s="10"/>
      <c r="UXP68" s="10"/>
      <c r="UXQ68" s="10"/>
      <c r="UXR68" s="10"/>
      <c r="UXS68" s="10"/>
      <c r="UXT68" s="10"/>
      <c r="UXU68" s="10"/>
      <c r="UXV68" s="10"/>
      <c r="UXW68" s="10"/>
      <c r="UXX68" s="10"/>
      <c r="UXY68" s="10"/>
      <c r="UXZ68" s="10"/>
      <c r="UYA68" s="10"/>
      <c r="UYB68" s="10"/>
      <c r="UYC68" s="10"/>
      <c r="UYD68" s="10"/>
      <c r="UYE68" s="10"/>
      <c r="UYF68" s="10"/>
      <c r="UYG68" s="10"/>
      <c r="UYH68" s="10"/>
      <c r="UYI68" s="10"/>
      <c r="UYJ68" s="10"/>
      <c r="UYK68" s="10"/>
      <c r="UYL68" s="10"/>
      <c r="UYM68" s="10"/>
      <c r="UYN68" s="10"/>
      <c r="UYO68" s="10"/>
      <c r="UYP68" s="10"/>
      <c r="UYQ68" s="10"/>
      <c r="UYR68" s="10"/>
      <c r="UYS68" s="10"/>
      <c r="UYT68" s="10"/>
      <c r="UYU68" s="10"/>
      <c r="UYV68" s="10"/>
      <c r="UYW68" s="10"/>
      <c r="UYX68" s="10"/>
      <c r="UYY68" s="10"/>
      <c r="UYZ68" s="10"/>
      <c r="UZA68" s="10"/>
      <c r="UZB68" s="10"/>
      <c r="UZC68" s="10"/>
      <c r="UZD68" s="10"/>
      <c r="UZE68" s="10"/>
      <c r="UZF68" s="10"/>
      <c r="UZG68" s="10"/>
      <c r="UZH68" s="10"/>
      <c r="UZI68" s="10"/>
      <c r="UZJ68" s="10"/>
      <c r="UZK68" s="10"/>
      <c r="UZL68" s="10"/>
      <c r="UZM68" s="10"/>
      <c r="UZN68" s="10"/>
      <c r="UZO68" s="10"/>
      <c r="UZP68" s="10"/>
      <c r="UZQ68" s="10"/>
      <c r="UZR68" s="10"/>
      <c r="UZS68" s="10"/>
      <c r="UZT68" s="10"/>
      <c r="UZU68" s="10"/>
      <c r="UZV68" s="10"/>
      <c r="UZW68" s="10"/>
      <c r="UZX68" s="10"/>
      <c r="UZY68" s="10"/>
      <c r="UZZ68" s="10"/>
      <c r="VAA68" s="10"/>
      <c r="VAB68" s="10"/>
      <c r="VAC68" s="10"/>
      <c r="VAD68" s="10"/>
      <c r="VAE68" s="10"/>
      <c r="VAF68" s="10"/>
      <c r="VAG68" s="10"/>
      <c r="VAH68" s="10"/>
      <c r="VAI68" s="10"/>
      <c r="VAJ68" s="10"/>
      <c r="VAK68" s="10"/>
      <c r="VAL68" s="10"/>
      <c r="VAM68" s="10"/>
      <c r="VAN68" s="10"/>
      <c r="VAO68" s="10"/>
      <c r="VAP68" s="10"/>
      <c r="VAQ68" s="10"/>
      <c r="VAR68" s="10"/>
      <c r="VAS68" s="10"/>
      <c r="VAT68" s="10"/>
      <c r="VAU68" s="10"/>
      <c r="VAV68" s="10"/>
      <c r="VAW68" s="10"/>
      <c r="VAX68" s="10"/>
      <c r="VAY68" s="10"/>
      <c r="VAZ68" s="10"/>
      <c r="VBA68" s="10"/>
      <c r="VBB68" s="10"/>
      <c r="VBC68" s="10"/>
      <c r="VBD68" s="10"/>
      <c r="VBE68" s="10"/>
      <c r="VBF68" s="10"/>
      <c r="VBG68" s="10"/>
      <c r="VBH68" s="10"/>
      <c r="VBI68" s="10"/>
      <c r="VBJ68" s="10"/>
      <c r="VBK68" s="10"/>
      <c r="VBL68" s="10"/>
      <c r="VBM68" s="10"/>
      <c r="VBN68" s="10"/>
      <c r="VBO68" s="10"/>
      <c r="VBP68" s="10"/>
      <c r="VBQ68" s="10"/>
      <c r="VBR68" s="10"/>
      <c r="VBS68" s="10"/>
      <c r="VBT68" s="10"/>
      <c r="VBU68" s="10"/>
      <c r="VBV68" s="10"/>
      <c r="VBW68" s="10"/>
      <c r="VBX68" s="10"/>
      <c r="VBY68" s="10"/>
      <c r="VBZ68" s="10"/>
      <c r="VCA68" s="10"/>
      <c r="VCB68" s="10"/>
      <c r="VCC68" s="10"/>
      <c r="VCD68" s="10"/>
      <c r="VCE68" s="10"/>
      <c r="VCF68" s="10"/>
      <c r="VCG68" s="10"/>
      <c r="VCH68" s="10"/>
      <c r="VCI68" s="10"/>
      <c r="VCJ68" s="10"/>
      <c r="VCK68" s="10"/>
      <c r="VCL68" s="10"/>
      <c r="VCM68" s="10"/>
      <c r="VCN68" s="10"/>
      <c r="VCO68" s="10"/>
      <c r="VCP68" s="10"/>
      <c r="VCQ68" s="10"/>
      <c r="VCR68" s="10"/>
      <c r="VCS68" s="10"/>
      <c r="VCT68" s="10"/>
      <c r="VCU68" s="10"/>
      <c r="VCV68" s="10"/>
      <c r="VCW68" s="10"/>
      <c r="VCX68" s="10"/>
      <c r="VCY68" s="10"/>
      <c r="VCZ68" s="10"/>
      <c r="VDA68" s="10"/>
      <c r="VDB68" s="10"/>
      <c r="VDC68" s="10"/>
      <c r="VDD68" s="10"/>
      <c r="VDE68" s="10"/>
      <c r="VDF68" s="10"/>
      <c r="VDG68" s="10"/>
      <c r="VDH68" s="10"/>
      <c r="VDI68" s="10"/>
      <c r="VDJ68" s="10"/>
      <c r="VDK68" s="10"/>
      <c r="VDL68" s="10"/>
      <c r="VDM68" s="10"/>
      <c r="VDN68" s="10"/>
      <c r="VDO68" s="10"/>
      <c r="VDP68" s="10"/>
      <c r="VDQ68" s="10"/>
      <c r="VDR68" s="10"/>
      <c r="VDS68" s="10"/>
      <c r="VDT68" s="10"/>
      <c r="VDU68" s="10"/>
      <c r="VDV68" s="10"/>
      <c r="VDW68" s="10"/>
      <c r="VDX68" s="10"/>
      <c r="VDY68" s="10"/>
      <c r="VDZ68" s="10"/>
      <c r="VEA68" s="10"/>
      <c r="VEB68" s="10"/>
      <c r="VEC68" s="10"/>
      <c r="VED68" s="10"/>
      <c r="VEE68" s="10"/>
      <c r="VEF68" s="10"/>
      <c r="VEG68" s="10"/>
      <c r="VEH68" s="10"/>
      <c r="VEI68" s="10"/>
      <c r="VEJ68" s="10"/>
      <c r="VEK68" s="10"/>
      <c r="VEL68" s="10"/>
      <c r="VEM68" s="10"/>
      <c r="VEN68" s="10"/>
      <c r="VEO68" s="10"/>
      <c r="VEP68" s="10"/>
      <c r="VEQ68" s="10"/>
      <c r="VER68" s="10"/>
      <c r="VES68" s="10"/>
      <c r="VET68" s="10"/>
      <c r="VEU68" s="10"/>
      <c r="VEV68" s="10"/>
      <c r="VEW68" s="10"/>
      <c r="VEX68" s="10"/>
      <c r="VEY68" s="10"/>
      <c r="VEZ68" s="10"/>
      <c r="VFA68" s="10"/>
      <c r="VFB68" s="10"/>
      <c r="VFC68" s="10"/>
      <c r="VFD68" s="10"/>
      <c r="VFE68" s="10"/>
      <c r="VFF68" s="10"/>
      <c r="VFG68" s="10"/>
      <c r="VFH68" s="10"/>
      <c r="VFI68" s="10"/>
      <c r="VFJ68" s="10"/>
      <c r="VFK68" s="10"/>
      <c r="VFL68" s="10"/>
      <c r="VFM68" s="10"/>
      <c r="VFN68" s="10"/>
      <c r="VFO68" s="10"/>
      <c r="VFP68" s="10"/>
      <c r="VFQ68" s="10"/>
      <c r="VFR68" s="10"/>
      <c r="VFS68" s="10"/>
      <c r="VFT68" s="10"/>
      <c r="VFU68" s="10"/>
      <c r="VFV68" s="10"/>
      <c r="VFW68" s="10"/>
      <c r="VFX68" s="10"/>
      <c r="VFY68" s="10"/>
      <c r="VFZ68" s="10"/>
      <c r="VGA68" s="10"/>
      <c r="VGB68" s="10"/>
      <c r="VGC68" s="10"/>
      <c r="VGD68" s="10"/>
      <c r="VGE68" s="10"/>
      <c r="VGF68" s="10"/>
      <c r="VGG68" s="10"/>
      <c r="VGH68" s="10"/>
      <c r="VGI68" s="10"/>
      <c r="VGJ68" s="10"/>
      <c r="VGK68" s="10"/>
      <c r="VGL68" s="10"/>
      <c r="VGM68" s="10"/>
      <c r="VGN68" s="10"/>
      <c r="VGO68" s="10"/>
      <c r="VGP68" s="10"/>
      <c r="VGQ68" s="10"/>
      <c r="VGR68" s="10"/>
      <c r="VGS68" s="10"/>
      <c r="VGT68" s="10"/>
      <c r="VGU68" s="10"/>
      <c r="VGV68" s="10"/>
      <c r="VGW68" s="10"/>
      <c r="VGX68" s="10"/>
      <c r="VGY68" s="10"/>
      <c r="VGZ68" s="10"/>
      <c r="VHA68" s="10"/>
      <c r="VHB68" s="10"/>
      <c r="VHC68" s="10"/>
      <c r="VHD68" s="10"/>
      <c r="VHE68" s="10"/>
      <c r="VHF68" s="10"/>
      <c r="VHG68" s="10"/>
      <c r="VHH68" s="10"/>
      <c r="VHI68" s="10"/>
      <c r="VHJ68" s="10"/>
      <c r="VHK68" s="10"/>
      <c r="VHL68" s="10"/>
      <c r="VHM68" s="10"/>
      <c r="VHN68" s="10"/>
      <c r="VHO68" s="10"/>
      <c r="VHP68" s="10"/>
      <c r="VHQ68" s="10"/>
      <c r="VHR68" s="10"/>
      <c r="VHS68" s="10"/>
      <c r="VHT68" s="10"/>
      <c r="VHU68" s="10"/>
      <c r="VHV68" s="10"/>
      <c r="VHW68" s="10"/>
      <c r="VHX68" s="10"/>
      <c r="VHY68" s="10"/>
      <c r="VHZ68" s="10"/>
      <c r="VIA68" s="10"/>
      <c r="VIB68" s="10"/>
      <c r="VIC68" s="10"/>
      <c r="VID68" s="10"/>
      <c r="VIE68" s="10"/>
      <c r="VIF68" s="10"/>
      <c r="VIG68" s="10"/>
      <c r="VIH68" s="10"/>
      <c r="VII68" s="10"/>
      <c r="VIJ68" s="10"/>
      <c r="VIK68" s="10"/>
      <c r="VIL68" s="10"/>
      <c r="VIM68" s="10"/>
      <c r="VIN68" s="10"/>
      <c r="VIO68" s="10"/>
      <c r="VIP68" s="10"/>
      <c r="VIQ68" s="10"/>
      <c r="VIR68" s="10"/>
      <c r="VIS68" s="10"/>
      <c r="VIT68" s="10"/>
      <c r="VIU68" s="10"/>
      <c r="VIV68" s="10"/>
      <c r="VIW68" s="10"/>
      <c r="VIX68" s="10"/>
      <c r="VIY68" s="10"/>
      <c r="VIZ68" s="10"/>
      <c r="VJA68" s="10"/>
      <c r="VJB68" s="10"/>
      <c r="VJC68" s="10"/>
      <c r="VJD68" s="10"/>
      <c r="VJE68" s="10"/>
      <c r="VJF68" s="10"/>
      <c r="VJG68" s="10"/>
      <c r="VJH68" s="10"/>
      <c r="VJI68" s="10"/>
      <c r="VJJ68" s="10"/>
      <c r="VJK68" s="10"/>
      <c r="VJL68" s="10"/>
      <c r="VJM68" s="10"/>
      <c r="VJN68" s="10"/>
      <c r="VJO68" s="10"/>
      <c r="VJP68" s="10"/>
      <c r="VJQ68" s="10"/>
      <c r="VJR68" s="10"/>
      <c r="VJS68" s="10"/>
      <c r="VJT68" s="10"/>
      <c r="VJU68" s="10"/>
      <c r="VJV68" s="10"/>
      <c r="VJW68" s="10"/>
      <c r="VJX68" s="10"/>
      <c r="VJY68" s="10"/>
      <c r="VJZ68" s="10"/>
      <c r="VKA68" s="10"/>
      <c r="VKB68" s="10"/>
      <c r="VKC68" s="10"/>
      <c r="VKD68" s="10"/>
      <c r="VKE68" s="10"/>
      <c r="VKF68" s="10"/>
      <c r="VKG68" s="10"/>
      <c r="VKH68" s="10"/>
      <c r="VKI68" s="10"/>
      <c r="VKJ68" s="10"/>
      <c r="VKK68" s="10"/>
      <c r="VKL68" s="10"/>
      <c r="VKM68" s="10"/>
      <c r="VKN68" s="10"/>
      <c r="VKO68" s="10"/>
      <c r="VKP68" s="10"/>
      <c r="VKQ68" s="10"/>
      <c r="VKR68" s="10"/>
      <c r="VKS68" s="10"/>
      <c r="VKT68" s="10"/>
      <c r="VKU68" s="10"/>
      <c r="VKV68" s="10"/>
      <c r="VKW68" s="10"/>
      <c r="VKX68" s="10"/>
      <c r="VKY68" s="10"/>
      <c r="VKZ68" s="10"/>
      <c r="VLA68" s="10"/>
      <c r="VLB68" s="10"/>
      <c r="VLC68" s="10"/>
      <c r="VLD68" s="10"/>
      <c r="VLE68" s="10"/>
      <c r="VLF68" s="10"/>
      <c r="VLG68" s="10"/>
      <c r="VLH68" s="10"/>
      <c r="VLI68" s="10"/>
      <c r="VLJ68" s="10"/>
      <c r="VLK68" s="10"/>
      <c r="VLL68" s="10"/>
      <c r="VLM68" s="10"/>
      <c r="VLN68" s="10"/>
      <c r="VLO68" s="10"/>
      <c r="VLP68" s="10"/>
      <c r="VLQ68" s="10"/>
      <c r="VLR68" s="10"/>
      <c r="VLS68" s="10"/>
      <c r="VLT68" s="10"/>
      <c r="VLU68" s="10"/>
      <c r="VLV68" s="10"/>
      <c r="VLW68" s="10"/>
      <c r="VLX68" s="10"/>
      <c r="VLY68" s="10"/>
      <c r="VLZ68" s="10"/>
      <c r="VMA68" s="10"/>
      <c r="VMB68" s="10"/>
      <c r="VMC68" s="10"/>
      <c r="VMD68" s="10"/>
      <c r="VME68" s="10"/>
      <c r="VMF68" s="10"/>
      <c r="VMG68" s="10"/>
      <c r="VMH68" s="10"/>
      <c r="VMI68" s="10"/>
      <c r="VMJ68" s="10"/>
      <c r="VMK68" s="10"/>
      <c r="VML68" s="10"/>
      <c r="VMM68" s="10"/>
      <c r="VMN68" s="10"/>
      <c r="VMO68" s="10"/>
      <c r="VMP68" s="10"/>
      <c r="VMQ68" s="10"/>
      <c r="VMR68" s="10"/>
      <c r="VMS68" s="10"/>
      <c r="VMT68" s="10"/>
      <c r="VMU68" s="10"/>
      <c r="VMV68" s="10"/>
      <c r="VMW68" s="10"/>
      <c r="VMX68" s="10"/>
      <c r="VMY68" s="10"/>
      <c r="VMZ68" s="10"/>
      <c r="VNA68" s="10"/>
      <c r="VNB68" s="10"/>
      <c r="VNC68" s="10"/>
      <c r="VND68" s="10"/>
      <c r="VNE68" s="10"/>
      <c r="VNF68" s="10"/>
      <c r="VNG68" s="10"/>
      <c r="VNH68" s="10"/>
      <c r="VNI68" s="10"/>
      <c r="VNJ68" s="10"/>
      <c r="VNK68" s="10"/>
      <c r="VNL68" s="10"/>
      <c r="VNM68" s="10"/>
      <c r="VNN68" s="10"/>
      <c r="VNO68" s="10"/>
      <c r="VNP68" s="10"/>
      <c r="VNQ68" s="10"/>
      <c r="VNR68" s="10"/>
      <c r="VNS68" s="10"/>
      <c r="VNT68" s="10"/>
      <c r="VNU68" s="10"/>
      <c r="VNV68" s="10"/>
      <c r="VNW68" s="10"/>
      <c r="VNX68" s="10"/>
      <c r="VNY68" s="10"/>
      <c r="VNZ68" s="10"/>
      <c r="VOA68" s="10"/>
      <c r="VOB68" s="10"/>
      <c r="VOC68" s="10"/>
      <c r="VOD68" s="10"/>
      <c r="VOE68" s="10"/>
      <c r="VOF68" s="10"/>
      <c r="VOG68" s="10"/>
      <c r="VOH68" s="10"/>
      <c r="VOI68" s="10"/>
      <c r="VOJ68" s="10"/>
      <c r="VOK68" s="10"/>
      <c r="VOL68" s="10"/>
      <c r="VOM68" s="10"/>
      <c r="VON68" s="10"/>
      <c r="VOO68" s="10"/>
      <c r="VOP68" s="10"/>
      <c r="VOQ68" s="10"/>
      <c r="VOR68" s="10"/>
      <c r="VOS68" s="10"/>
      <c r="VOT68" s="10"/>
      <c r="VOU68" s="10"/>
      <c r="VOV68" s="10"/>
      <c r="VOW68" s="10"/>
      <c r="VOX68" s="10"/>
      <c r="VOY68" s="10"/>
      <c r="VOZ68" s="10"/>
      <c r="VPA68" s="10"/>
      <c r="VPB68" s="10"/>
      <c r="VPC68" s="10"/>
      <c r="VPD68" s="10"/>
      <c r="VPE68" s="10"/>
      <c r="VPF68" s="10"/>
      <c r="VPG68" s="10"/>
      <c r="VPH68" s="10"/>
      <c r="VPI68" s="10"/>
      <c r="VPJ68" s="10"/>
      <c r="VPK68" s="10"/>
      <c r="VPL68" s="10"/>
      <c r="VPM68" s="10"/>
      <c r="VPN68" s="10"/>
      <c r="VPO68" s="10"/>
      <c r="VPP68" s="10"/>
      <c r="VPQ68" s="10"/>
      <c r="VPR68" s="10"/>
      <c r="VPS68" s="10"/>
      <c r="VPT68" s="10"/>
      <c r="VPU68" s="10"/>
      <c r="VPV68" s="10"/>
      <c r="VPW68" s="10"/>
      <c r="VPX68" s="10"/>
      <c r="VPY68" s="10"/>
      <c r="VPZ68" s="10"/>
      <c r="VQA68" s="10"/>
      <c r="VQB68" s="10"/>
      <c r="VQC68" s="10"/>
      <c r="VQD68" s="10"/>
      <c r="VQE68" s="10"/>
      <c r="VQF68" s="10"/>
      <c r="VQG68" s="10"/>
      <c r="VQH68" s="10"/>
      <c r="VQI68" s="10"/>
      <c r="VQJ68" s="10"/>
      <c r="VQK68" s="10"/>
      <c r="VQL68" s="10"/>
      <c r="VQM68" s="10"/>
      <c r="VQN68" s="10"/>
      <c r="VQO68" s="10"/>
      <c r="VQP68" s="10"/>
      <c r="VQQ68" s="10"/>
      <c r="VQR68" s="10"/>
      <c r="VQS68" s="10"/>
      <c r="VQT68" s="10"/>
      <c r="VQU68" s="10"/>
      <c r="VQV68" s="10"/>
      <c r="VQW68" s="10"/>
      <c r="VQX68" s="10"/>
      <c r="VQY68" s="10"/>
      <c r="VQZ68" s="10"/>
      <c r="VRA68" s="10"/>
      <c r="VRB68" s="10"/>
      <c r="VRC68" s="10"/>
      <c r="VRD68" s="10"/>
      <c r="VRE68" s="10"/>
      <c r="VRF68" s="10"/>
      <c r="VRG68" s="10"/>
      <c r="VRH68" s="10"/>
      <c r="VRI68" s="10"/>
      <c r="VRJ68" s="10"/>
      <c r="VRK68" s="10"/>
      <c r="VRL68" s="10"/>
      <c r="VRM68" s="10"/>
      <c r="VRN68" s="10"/>
      <c r="VRO68" s="10"/>
      <c r="VRP68" s="10"/>
      <c r="VRQ68" s="10"/>
      <c r="VRR68" s="10"/>
      <c r="VRS68" s="10"/>
      <c r="VRT68" s="10"/>
      <c r="VRU68" s="10"/>
      <c r="VRV68" s="10"/>
      <c r="VRW68" s="10"/>
      <c r="VRX68" s="10"/>
      <c r="VRY68" s="10"/>
      <c r="VRZ68" s="10"/>
      <c r="VSA68" s="10"/>
      <c r="VSB68" s="10"/>
      <c r="VSC68" s="10"/>
      <c r="VSD68" s="10"/>
      <c r="VSE68" s="10"/>
      <c r="VSF68" s="10"/>
      <c r="VSG68" s="10"/>
      <c r="VSH68" s="10"/>
      <c r="VSI68" s="10"/>
      <c r="VSJ68" s="10"/>
      <c r="VSK68" s="10"/>
      <c r="VSL68" s="10"/>
      <c r="VSM68" s="10"/>
      <c r="VSN68" s="10"/>
      <c r="VSO68" s="10"/>
      <c r="VSP68" s="10"/>
      <c r="VSQ68" s="10"/>
      <c r="VSR68" s="10"/>
      <c r="VSS68" s="10"/>
      <c r="VST68" s="10"/>
      <c r="VSU68" s="10"/>
      <c r="VSV68" s="10"/>
      <c r="VSW68" s="10"/>
      <c r="VSX68" s="10"/>
      <c r="VSY68" s="10"/>
      <c r="VSZ68" s="10"/>
      <c r="VTA68" s="10"/>
      <c r="VTB68" s="10"/>
      <c r="VTC68" s="10"/>
      <c r="VTD68" s="10"/>
      <c r="VTE68" s="10"/>
      <c r="VTF68" s="10"/>
      <c r="VTG68" s="10"/>
      <c r="VTH68" s="10"/>
      <c r="VTI68" s="10"/>
      <c r="VTJ68" s="10"/>
      <c r="VTK68" s="10"/>
      <c r="VTL68" s="10"/>
      <c r="VTM68" s="10"/>
      <c r="VTN68" s="10"/>
      <c r="VTO68" s="10"/>
      <c r="VTP68" s="10"/>
      <c r="VTQ68" s="10"/>
      <c r="VTR68" s="10"/>
      <c r="VTS68" s="10"/>
      <c r="VTT68" s="10"/>
      <c r="VTU68" s="10"/>
      <c r="VTV68" s="10"/>
      <c r="VTW68" s="10"/>
      <c r="VTX68" s="10"/>
      <c r="VTY68" s="10"/>
      <c r="VTZ68" s="10"/>
      <c r="VUA68" s="10"/>
      <c r="VUB68" s="10"/>
      <c r="VUC68" s="10"/>
      <c r="VUD68" s="10"/>
      <c r="VUE68" s="10"/>
      <c r="VUF68" s="10"/>
      <c r="VUG68" s="10"/>
      <c r="VUH68" s="10"/>
      <c r="VUI68" s="10"/>
      <c r="VUJ68" s="10"/>
      <c r="VUK68" s="10"/>
      <c r="VUL68" s="10"/>
      <c r="VUM68" s="10"/>
      <c r="VUN68" s="10"/>
      <c r="VUO68" s="10"/>
      <c r="VUP68" s="10"/>
      <c r="VUQ68" s="10"/>
      <c r="VUR68" s="10"/>
      <c r="VUS68" s="10"/>
      <c r="VUT68" s="10"/>
      <c r="VUU68" s="10"/>
      <c r="VUV68" s="10"/>
      <c r="VUW68" s="10"/>
      <c r="VUX68" s="10"/>
      <c r="VUY68" s="10"/>
      <c r="VUZ68" s="10"/>
      <c r="VVA68" s="10"/>
      <c r="VVB68" s="10"/>
      <c r="VVC68" s="10"/>
      <c r="VVD68" s="10"/>
      <c r="VVE68" s="10"/>
      <c r="VVF68" s="10"/>
      <c r="VVG68" s="10"/>
      <c r="VVH68" s="10"/>
      <c r="VVI68" s="10"/>
      <c r="VVJ68" s="10"/>
      <c r="VVK68" s="10"/>
      <c r="VVL68" s="10"/>
      <c r="VVM68" s="10"/>
      <c r="VVN68" s="10"/>
      <c r="VVO68" s="10"/>
      <c r="VVP68" s="10"/>
      <c r="VVQ68" s="10"/>
      <c r="VVR68" s="10"/>
      <c r="VVS68" s="10"/>
      <c r="VVT68" s="10"/>
      <c r="VVU68" s="10"/>
      <c r="VVV68" s="10"/>
      <c r="VVW68" s="10"/>
      <c r="VVX68" s="10"/>
      <c r="VVY68" s="10"/>
      <c r="VVZ68" s="10"/>
      <c r="VWA68" s="10"/>
      <c r="VWB68" s="10"/>
      <c r="VWC68" s="10"/>
      <c r="VWD68" s="10"/>
      <c r="VWE68" s="10"/>
      <c r="VWF68" s="10"/>
      <c r="VWG68" s="10"/>
      <c r="VWH68" s="10"/>
      <c r="VWI68" s="10"/>
      <c r="VWJ68" s="10"/>
      <c r="VWK68" s="10"/>
      <c r="VWL68" s="10"/>
      <c r="VWM68" s="10"/>
      <c r="VWN68" s="10"/>
      <c r="VWO68" s="10"/>
      <c r="VWP68" s="10"/>
      <c r="VWQ68" s="10"/>
      <c r="VWR68" s="10"/>
      <c r="VWS68" s="10"/>
      <c r="VWT68" s="10"/>
      <c r="VWU68" s="10"/>
      <c r="VWV68" s="10"/>
      <c r="VWW68" s="10"/>
      <c r="VWX68" s="10"/>
      <c r="VWY68" s="10"/>
      <c r="VWZ68" s="10"/>
      <c r="VXA68" s="10"/>
      <c r="VXB68" s="10"/>
      <c r="VXC68" s="10"/>
      <c r="VXD68" s="10"/>
      <c r="VXE68" s="10"/>
      <c r="VXF68" s="10"/>
      <c r="VXG68" s="10"/>
      <c r="VXH68" s="10"/>
      <c r="VXI68" s="10"/>
      <c r="VXJ68" s="10"/>
      <c r="VXK68" s="10"/>
      <c r="VXL68" s="10"/>
      <c r="VXM68" s="10"/>
      <c r="VXN68" s="10"/>
      <c r="VXO68" s="10"/>
      <c r="VXP68" s="10"/>
      <c r="VXQ68" s="10"/>
      <c r="VXR68" s="10"/>
      <c r="VXS68" s="10"/>
      <c r="VXT68" s="10"/>
      <c r="VXU68" s="10"/>
      <c r="VXV68" s="10"/>
      <c r="VXW68" s="10"/>
      <c r="VXX68" s="10"/>
      <c r="VXY68" s="10"/>
      <c r="VXZ68" s="10"/>
      <c r="VYA68" s="10"/>
      <c r="VYB68" s="10"/>
      <c r="VYC68" s="10"/>
      <c r="VYD68" s="10"/>
      <c r="VYE68" s="10"/>
      <c r="VYF68" s="10"/>
      <c r="VYG68" s="10"/>
      <c r="VYH68" s="10"/>
      <c r="VYI68" s="10"/>
      <c r="VYJ68" s="10"/>
      <c r="VYK68" s="10"/>
      <c r="VYL68" s="10"/>
      <c r="VYM68" s="10"/>
      <c r="VYN68" s="10"/>
      <c r="VYO68" s="10"/>
      <c r="VYP68" s="10"/>
      <c r="VYQ68" s="10"/>
      <c r="VYR68" s="10"/>
      <c r="VYS68" s="10"/>
      <c r="VYT68" s="10"/>
      <c r="VYU68" s="10"/>
      <c r="VYV68" s="10"/>
      <c r="VYW68" s="10"/>
      <c r="VYX68" s="10"/>
      <c r="VYY68" s="10"/>
      <c r="VYZ68" s="10"/>
      <c r="VZA68" s="10"/>
      <c r="VZB68" s="10"/>
      <c r="VZC68" s="10"/>
      <c r="VZD68" s="10"/>
      <c r="VZE68" s="10"/>
      <c r="VZF68" s="10"/>
      <c r="VZG68" s="10"/>
      <c r="VZH68" s="10"/>
      <c r="VZI68" s="10"/>
      <c r="VZJ68" s="10"/>
      <c r="VZK68" s="10"/>
      <c r="VZL68" s="10"/>
      <c r="VZM68" s="10"/>
      <c r="VZN68" s="10"/>
      <c r="VZO68" s="10"/>
      <c r="VZP68" s="10"/>
      <c r="VZQ68" s="10"/>
      <c r="VZR68" s="10"/>
      <c r="VZS68" s="10"/>
      <c r="VZT68" s="10"/>
      <c r="VZU68" s="10"/>
      <c r="VZV68" s="10"/>
      <c r="VZW68" s="10"/>
      <c r="VZX68" s="10"/>
      <c r="VZY68" s="10"/>
      <c r="VZZ68" s="10"/>
      <c r="WAA68" s="10"/>
      <c r="WAB68" s="10"/>
      <c r="WAC68" s="10"/>
      <c r="WAD68" s="10"/>
      <c r="WAE68" s="10"/>
      <c r="WAF68" s="10"/>
      <c r="WAG68" s="10"/>
      <c r="WAH68" s="10"/>
      <c r="WAI68" s="10"/>
      <c r="WAJ68" s="10"/>
      <c r="WAK68" s="10"/>
      <c r="WAL68" s="10"/>
      <c r="WAM68" s="10"/>
      <c r="WAN68" s="10"/>
      <c r="WAO68" s="10"/>
      <c r="WAP68" s="10"/>
      <c r="WAQ68" s="10"/>
      <c r="WAR68" s="10"/>
      <c r="WAS68" s="10"/>
      <c r="WAT68" s="10"/>
      <c r="WAU68" s="10"/>
      <c r="WAV68" s="10"/>
      <c r="WAW68" s="10"/>
      <c r="WAX68" s="10"/>
      <c r="WAY68" s="10"/>
      <c r="WAZ68" s="10"/>
      <c r="WBA68" s="10"/>
      <c r="WBB68" s="10"/>
      <c r="WBC68" s="10"/>
      <c r="WBD68" s="10"/>
      <c r="WBE68" s="10"/>
      <c r="WBF68" s="10"/>
      <c r="WBG68" s="10"/>
      <c r="WBH68" s="10"/>
      <c r="WBI68" s="10"/>
      <c r="WBJ68" s="10"/>
      <c r="WBK68" s="10"/>
      <c r="WBL68" s="10"/>
      <c r="WBM68" s="10"/>
      <c r="WBN68" s="10"/>
      <c r="WBO68" s="10"/>
      <c r="WBP68" s="10"/>
      <c r="WBQ68" s="10"/>
      <c r="WBR68" s="10"/>
      <c r="WBS68" s="10"/>
      <c r="WBT68" s="10"/>
      <c r="WBU68" s="10"/>
      <c r="WBV68" s="10"/>
      <c r="WBW68" s="10"/>
      <c r="WBX68" s="10"/>
      <c r="WBY68" s="10"/>
      <c r="WBZ68" s="10"/>
      <c r="WCA68" s="10"/>
      <c r="WCB68" s="10"/>
      <c r="WCC68" s="10"/>
      <c r="WCD68" s="10"/>
      <c r="WCE68" s="10"/>
      <c r="WCF68" s="10"/>
      <c r="WCG68" s="10"/>
      <c r="WCH68" s="10"/>
      <c r="WCI68" s="10"/>
      <c r="WCJ68" s="10"/>
      <c r="WCK68" s="10"/>
      <c r="WCL68" s="10"/>
      <c r="WCM68" s="10"/>
      <c r="WCN68" s="10"/>
      <c r="WCO68" s="10"/>
      <c r="WCP68" s="10"/>
      <c r="WCQ68" s="10"/>
      <c r="WCR68" s="10"/>
      <c r="WCS68" s="10"/>
      <c r="WCT68" s="10"/>
      <c r="WCU68" s="10"/>
      <c r="WCV68" s="10"/>
      <c r="WCW68" s="10"/>
      <c r="WCX68" s="10"/>
      <c r="WCY68" s="10"/>
      <c r="WCZ68" s="10"/>
      <c r="WDA68" s="10"/>
      <c r="WDB68" s="10"/>
      <c r="WDC68" s="10"/>
      <c r="WDD68" s="10"/>
      <c r="WDE68" s="10"/>
      <c r="WDF68" s="10"/>
      <c r="WDG68" s="10"/>
      <c r="WDH68" s="10"/>
      <c r="WDI68" s="10"/>
      <c r="WDJ68" s="10"/>
      <c r="WDK68" s="10"/>
      <c r="WDL68" s="10"/>
      <c r="WDM68" s="10"/>
      <c r="WDN68" s="10"/>
      <c r="WDO68" s="10"/>
      <c r="WDP68" s="10"/>
      <c r="WDQ68" s="10"/>
      <c r="WDR68" s="10"/>
      <c r="WDS68" s="10"/>
      <c r="WDT68" s="10"/>
      <c r="WDU68" s="10"/>
      <c r="WDV68" s="10"/>
      <c r="WDW68" s="10"/>
      <c r="WDX68" s="10"/>
      <c r="WDY68" s="10"/>
      <c r="WDZ68" s="10"/>
      <c r="WEA68" s="10"/>
      <c r="WEB68" s="10"/>
      <c r="WEC68" s="10"/>
      <c r="WED68" s="10"/>
      <c r="WEE68" s="10"/>
      <c r="WEF68" s="10"/>
      <c r="WEG68" s="10"/>
      <c r="WEH68" s="10"/>
      <c r="WEI68" s="10"/>
      <c r="WEJ68" s="10"/>
      <c r="WEK68" s="10"/>
      <c r="WEL68" s="10"/>
      <c r="WEM68" s="10"/>
      <c r="WEN68" s="10"/>
      <c r="WEO68" s="10"/>
      <c r="WEP68" s="10"/>
      <c r="WEQ68" s="10"/>
      <c r="WER68" s="10"/>
      <c r="WES68" s="10"/>
      <c r="WET68" s="10"/>
      <c r="WEU68" s="10"/>
      <c r="WEV68" s="10"/>
      <c r="WEW68" s="10"/>
      <c r="WEX68" s="10"/>
      <c r="WEY68" s="10"/>
      <c r="WEZ68" s="10"/>
      <c r="WFA68" s="10"/>
      <c r="WFB68" s="10"/>
      <c r="WFC68" s="10"/>
      <c r="WFD68" s="10"/>
      <c r="WFE68" s="10"/>
      <c r="WFF68" s="10"/>
      <c r="WFG68" s="10"/>
      <c r="WFH68" s="10"/>
      <c r="WFI68" s="10"/>
      <c r="WFJ68" s="10"/>
      <c r="WFK68" s="10"/>
      <c r="WFL68" s="10"/>
      <c r="WFM68" s="10"/>
      <c r="WFN68" s="10"/>
      <c r="WFO68" s="10"/>
      <c r="WFP68" s="10"/>
      <c r="WFQ68" s="10"/>
      <c r="WFR68" s="10"/>
      <c r="WFS68" s="10"/>
      <c r="WFT68" s="10"/>
      <c r="WFU68" s="10"/>
      <c r="WFV68" s="10"/>
      <c r="WFW68" s="10"/>
      <c r="WFX68" s="10"/>
      <c r="WFY68" s="10"/>
      <c r="WFZ68" s="10"/>
      <c r="WGA68" s="10"/>
      <c r="WGB68" s="10"/>
      <c r="WGC68" s="10"/>
      <c r="WGD68" s="10"/>
      <c r="WGE68" s="10"/>
      <c r="WGF68" s="10"/>
      <c r="WGG68" s="10"/>
      <c r="WGH68" s="10"/>
      <c r="WGI68" s="10"/>
      <c r="WGJ68" s="10"/>
      <c r="WGK68" s="10"/>
      <c r="WGL68" s="10"/>
      <c r="WGM68" s="10"/>
      <c r="WGN68" s="10"/>
      <c r="WGO68" s="10"/>
      <c r="WGP68" s="10"/>
      <c r="WGQ68" s="10"/>
      <c r="WGR68" s="10"/>
      <c r="WGS68" s="10"/>
      <c r="WGT68" s="10"/>
      <c r="WGU68" s="10"/>
      <c r="WGV68" s="10"/>
      <c r="WGW68" s="10"/>
      <c r="WGX68" s="10"/>
      <c r="WGY68" s="10"/>
      <c r="WGZ68" s="10"/>
      <c r="WHA68" s="10"/>
      <c r="WHB68" s="10"/>
      <c r="WHC68" s="10"/>
      <c r="WHD68" s="10"/>
      <c r="WHE68" s="10"/>
      <c r="WHF68" s="10"/>
      <c r="WHG68" s="10"/>
      <c r="WHH68" s="10"/>
      <c r="WHI68" s="10"/>
      <c r="WHJ68" s="10"/>
      <c r="WHK68" s="10"/>
      <c r="WHL68" s="10"/>
      <c r="WHM68" s="10"/>
      <c r="WHN68" s="10"/>
      <c r="WHO68" s="10"/>
      <c r="WHP68" s="10"/>
      <c r="WHQ68" s="10"/>
      <c r="WHR68" s="10"/>
      <c r="WHS68" s="10"/>
      <c r="WHT68" s="10"/>
      <c r="WHU68" s="10"/>
      <c r="WHV68" s="10"/>
      <c r="WHW68" s="10"/>
      <c r="WHX68" s="10"/>
      <c r="WHY68" s="10"/>
      <c r="WHZ68" s="10"/>
      <c r="WIA68" s="10"/>
      <c r="WIB68" s="10"/>
      <c r="WIC68" s="10"/>
      <c r="WID68" s="10"/>
      <c r="WIE68" s="10"/>
      <c r="WIF68" s="10"/>
      <c r="WIG68" s="10"/>
      <c r="WIH68" s="10"/>
      <c r="WII68" s="10"/>
      <c r="WIJ68" s="10"/>
      <c r="WIK68" s="10"/>
      <c r="WIL68" s="10"/>
      <c r="WIM68" s="10"/>
      <c r="WIN68" s="10"/>
      <c r="WIO68" s="10"/>
      <c r="WIP68" s="10"/>
      <c r="WIQ68" s="10"/>
      <c r="WIR68" s="10"/>
      <c r="WIS68" s="10"/>
      <c r="WIT68" s="10"/>
      <c r="WIU68" s="10"/>
      <c r="WIV68" s="10"/>
      <c r="WIW68" s="10"/>
      <c r="WIX68" s="10"/>
      <c r="WIY68" s="10"/>
      <c r="WIZ68" s="10"/>
      <c r="WJA68" s="10"/>
      <c r="WJB68" s="10"/>
      <c r="WJC68" s="10"/>
      <c r="WJD68" s="10"/>
      <c r="WJE68" s="10"/>
      <c r="WJF68" s="10"/>
      <c r="WJG68" s="10"/>
      <c r="WJH68" s="10"/>
      <c r="WJI68" s="10"/>
      <c r="WJJ68" s="10"/>
      <c r="WJK68" s="10"/>
      <c r="WJL68" s="10"/>
      <c r="WJM68" s="10"/>
      <c r="WJN68" s="10"/>
      <c r="WJO68" s="10"/>
      <c r="WJP68" s="10"/>
      <c r="WJQ68" s="10"/>
      <c r="WJR68" s="10"/>
      <c r="WJS68" s="10"/>
      <c r="WJT68" s="10"/>
      <c r="WJU68" s="10"/>
      <c r="WJV68" s="10"/>
      <c r="WJW68" s="10"/>
      <c r="WJX68" s="10"/>
      <c r="WJY68" s="10"/>
      <c r="WJZ68" s="10"/>
      <c r="WKA68" s="10"/>
      <c r="WKB68" s="10"/>
      <c r="WKC68" s="10"/>
      <c r="WKD68" s="10"/>
      <c r="WKE68" s="10"/>
      <c r="WKF68" s="10"/>
      <c r="WKG68" s="10"/>
      <c r="WKH68" s="10"/>
      <c r="WKI68" s="10"/>
      <c r="WKJ68" s="10"/>
      <c r="WKK68" s="10"/>
      <c r="WKL68" s="10"/>
      <c r="WKM68" s="10"/>
      <c r="WKN68" s="10"/>
      <c r="WKO68" s="10"/>
      <c r="WKP68" s="10"/>
      <c r="WKQ68" s="10"/>
      <c r="WKR68" s="10"/>
      <c r="WKS68" s="10"/>
      <c r="WKT68" s="10"/>
      <c r="WKU68" s="10"/>
      <c r="WKV68" s="10"/>
      <c r="WKW68" s="10"/>
      <c r="WKX68" s="10"/>
      <c r="WKY68" s="10"/>
      <c r="WKZ68" s="10"/>
      <c r="WLA68" s="10"/>
      <c r="WLB68" s="10"/>
      <c r="WLC68" s="10"/>
      <c r="WLD68" s="10"/>
      <c r="WLE68" s="10"/>
      <c r="WLF68" s="10"/>
      <c r="WLG68" s="10"/>
      <c r="WLH68" s="10"/>
      <c r="WLI68" s="10"/>
      <c r="WLJ68" s="10"/>
      <c r="WLK68" s="10"/>
      <c r="WLL68" s="10"/>
      <c r="WLM68" s="10"/>
      <c r="WLN68" s="10"/>
      <c r="WLO68" s="10"/>
      <c r="WLP68" s="10"/>
      <c r="WLQ68" s="10"/>
      <c r="WLR68" s="10"/>
      <c r="WLS68" s="10"/>
      <c r="WLT68" s="10"/>
      <c r="WLU68" s="10"/>
      <c r="WLV68" s="10"/>
      <c r="WLW68" s="10"/>
      <c r="WLX68" s="10"/>
      <c r="WLY68" s="10"/>
      <c r="WLZ68" s="10"/>
      <c r="WMA68" s="10"/>
      <c r="WMB68" s="10"/>
      <c r="WMC68" s="10"/>
      <c r="WMD68" s="10"/>
      <c r="WME68" s="10"/>
      <c r="WMF68" s="10"/>
      <c r="WMG68" s="10"/>
      <c r="WMH68" s="10"/>
      <c r="WMI68" s="10"/>
      <c r="WMJ68" s="10"/>
      <c r="WMK68" s="10"/>
      <c r="WML68" s="10"/>
      <c r="WMM68" s="10"/>
      <c r="WMN68" s="10"/>
      <c r="WMO68" s="10"/>
      <c r="WMP68" s="10"/>
      <c r="WMQ68" s="10"/>
      <c r="WMR68" s="10"/>
      <c r="WMS68" s="10"/>
      <c r="WMT68" s="10"/>
      <c r="WMU68" s="10"/>
      <c r="WMV68" s="10"/>
      <c r="WMW68" s="10"/>
      <c r="WMX68" s="10"/>
      <c r="WMY68" s="10"/>
      <c r="WMZ68" s="10"/>
      <c r="WNA68" s="10"/>
      <c r="WNB68" s="10"/>
      <c r="WNC68" s="10"/>
      <c r="WND68" s="10"/>
      <c r="WNE68" s="10"/>
      <c r="WNF68" s="10"/>
      <c r="WNG68" s="10"/>
      <c r="WNH68" s="10"/>
      <c r="WNI68" s="10"/>
      <c r="WNJ68" s="10"/>
      <c r="WNK68" s="10"/>
      <c r="WNL68" s="10"/>
      <c r="WNM68" s="10"/>
      <c r="WNN68" s="10"/>
      <c r="WNO68" s="10"/>
      <c r="WNP68" s="10"/>
      <c r="WNQ68" s="10"/>
      <c r="WNR68" s="10"/>
      <c r="WNS68" s="10"/>
      <c r="WNT68" s="10"/>
      <c r="WNU68" s="10"/>
      <c r="WNV68" s="10"/>
      <c r="WNW68" s="10"/>
      <c r="WNX68" s="10"/>
      <c r="WNY68" s="10"/>
      <c r="WNZ68" s="10"/>
      <c r="WOA68" s="10"/>
      <c r="WOB68" s="10"/>
      <c r="WOC68" s="10"/>
      <c r="WOD68" s="10"/>
      <c r="WOE68" s="10"/>
      <c r="WOF68" s="10"/>
      <c r="WOG68" s="10"/>
      <c r="WOH68" s="10"/>
      <c r="WOI68" s="10"/>
      <c r="WOJ68" s="10"/>
      <c r="WOK68" s="10"/>
      <c r="WOL68" s="10"/>
      <c r="WOM68" s="10"/>
      <c r="WON68" s="10"/>
      <c r="WOO68" s="10"/>
      <c r="WOP68" s="10"/>
      <c r="WOQ68" s="10"/>
      <c r="WOR68" s="10"/>
      <c r="WOS68" s="10"/>
      <c r="WOT68" s="10"/>
      <c r="WOU68" s="10"/>
      <c r="WOV68" s="10"/>
      <c r="WOW68" s="10"/>
      <c r="WOX68" s="10"/>
      <c r="WOY68" s="10"/>
      <c r="WOZ68" s="10"/>
      <c r="WPA68" s="10"/>
      <c r="WPB68" s="10"/>
      <c r="WPC68" s="10"/>
      <c r="WPD68" s="10"/>
      <c r="WPE68" s="10"/>
      <c r="WPF68" s="10"/>
      <c r="WPG68" s="10"/>
      <c r="WPH68" s="10"/>
      <c r="WPI68" s="10"/>
      <c r="WPJ68" s="10"/>
      <c r="WPK68" s="10"/>
      <c r="WPL68" s="10"/>
      <c r="WPM68" s="10"/>
      <c r="WPN68" s="10"/>
      <c r="WPO68" s="10"/>
      <c r="WPP68" s="10"/>
      <c r="WPQ68" s="10"/>
      <c r="WPR68" s="10"/>
      <c r="WPS68" s="10"/>
      <c r="WPT68" s="10"/>
      <c r="WPU68" s="10"/>
      <c r="WPV68" s="10"/>
      <c r="WPW68" s="10"/>
      <c r="WPX68" s="10"/>
      <c r="WPY68" s="10"/>
      <c r="WPZ68" s="10"/>
      <c r="WQA68" s="10"/>
      <c r="WQB68" s="10"/>
      <c r="WQC68" s="10"/>
      <c r="WQD68" s="10"/>
      <c r="WQE68" s="10"/>
      <c r="WQF68" s="10"/>
      <c r="WQG68" s="10"/>
      <c r="WQH68" s="10"/>
      <c r="WQI68" s="10"/>
      <c r="WQJ68" s="10"/>
      <c r="WQK68" s="10"/>
      <c r="WQL68" s="10"/>
      <c r="WQM68" s="10"/>
      <c r="WQN68" s="10"/>
      <c r="WQO68" s="10"/>
      <c r="WQP68" s="10"/>
      <c r="WQQ68" s="10"/>
      <c r="WQR68" s="10"/>
      <c r="WQS68" s="10"/>
      <c r="WQT68" s="10"/>
      <c r="WQU68" s="10"/>
      <c r="WQV68" s="10"/>
      <c r="WQW68" s="10"/>
      <c r="WQX68" s="10"/>
      <c r="WQY68" s="10"/>
      <c r="WQZ68" s="10"/>
      <c r="WRA68" s="10"/>
      <c r="WRB68" s="10"/>
      <c r="WRC68" s="10"/>
      <c r="WRD68" s="10"/>
      <c r="WRE68" s="10"/>
      <c r="WRF68" s="10"/>
      <c r="WRG68" s="10"/>
      <c r="WRH68" s="10"/>
      <c r="WRI68" s="10"/>
      <c r="WRJ68" s="10"/>
      <c r="WRK68" s="10"/>
      <c r="WRL68" s="10"/>
      <c r="WRM68" s="10"/>
      <c r="WRN68" s="10"/>
      <c r="WRO68" s="10"/>
      <c r="WRP68" s="10"/>
      <c r="WRQ68" s="10"/>
      <c r="WRR68" s="10"/>
      <c r="WRS68" s="10"/>
      <c r="WRT68" s="10"/>
      <c r="WRU68" s="10"/>
      <c r="WRV68" s="10"/>
      <c r="WRW68" s="10"/>
      <c r="WRX68" s="10"/>
      <c r="WRY68" s="10"/>
      <c r="WRZ68" s="10"/>
      <c r="WSA68" s="10"/>
      <c r="WSB68" s="10"/>
      <c r="WSC68" s="10"/>
      <c r="WSD68" s="10"/>
      <c r="WSE68" s="10"/>
      <c r="WSF68" s="10"/>
      <c r="WSG68" s="10"/>
      <c r="WSH68" s="10"/>
      <c r="WSI68" s="10"/>
      <c r="WSJ68" s="10"/>
      <c r="WSK68" s="10"/>
      <c r="WSL68" s="10"/>
      <c r="WSM68" s="10"/>
      <c r="WSN68" s="10"/>
      <c r="WSO68" s="10"/>
      <c r="WSP68" s="10"/>
      <c r="WSQ68" s="10"/>
      <c r="WSR68" s="10"/>
      <c r="WSS68" s="10"/>
      <c r="WST68" s="10"/>
      <c r="WSU68" s="10"/>
      <c r="WSV68" s="10"/>
      <c r="WSW68" s="10"/>
      <c r="WSX68" s="10"/>
      <c r="WSY68" s="10"/>
      <c r="WSZ68" s="10"/>
      <c r="WTA68" s="10"/>
      <c r="WTB68" s="10"/>
      <c r="WTC68" s="10"/>
      <c r="WTD68" s="10"/>
      <c r="WTE68" s="10"/>
      <c r="WTF68" s="10"/>
      <c r="WTG68" s="10"/>
      <c r="WTH68" s="10"/>
      <c r="WTI68" s="10"/>
      <c r="WTJ68" s="10"/>
      <c r="WTK68" s="10"/>
      <c r="WTL68" s="10"/>
      <c r="WTM68" s="10"/>
      <c r="WTN68" s="10"/>
      <c r="WTO68" s="10"/>
      <c r="WTP68" s="10"/>
      <c r="WTQ68" s="10"/>
      <c r="WTR68" s="10"/>
      <c r="WTS68" s="10"/>
      <c r="WTT68" s="10"/>
      <c r="WTU68" s="10"/>
      <c r="WTV68" s="10"/>
      <c r="WTW68" s="10"/>
      <c r="WTX68" s="10"/>
      <c r="WTY68" s="10"/>
      <c r="WTZ68" s="10"/>
      <c r="WUA68" s="10"/>
      <c r="WUB68" s="10"/>
      <c r="WUC68" s="10"/>
      <c r="WUD68" s="10"/>
      <c r="WUE68" s="10"/>
      <c r="WUF68" s="10"/>
      <c r="WUG68" s="10"/>
      <c r="WUH68" s="10"/>
      <c r="WUI68" s="10"/>
      <c r="WUJ68" s="10"/>
      <c r="WUK68" s="10"/>
      <c r="WUL68" s="10"/>
      <c r="WUM68" s="10"/>
      <c r="WUN68" s="10"/>
      <c r="WUO68" s="10"/>
      <c r="WUP68" s="10"/>
      <c r="WUQ68" s="10"/>
      <c r="WUR68" s="10"/>
      <c r="WUS68" s="10"/>
      <c r="WUT68" s="10"/>
      <c r="WUU68" s="10"/>
      <c r="WUV68" s="10"/>
      <c r="WUW68" s="10"/>
      <c r="WUX68" s="10"/>
      <c r="WUY68" s="10"/>
      <c r="WUZ68" s="10"/>
      <c r="WVA68" s="10"/>
      <c r="WVB68" s="10"/>
      <c r="WVC68" s="10"/>
      <c r="WVD68" s="10"/>
      <c r="WVE68" s="10"/>
      <c r="WVF68" s="10"/>
      <c r="WVG68" s="10"/>
      <c r="WVH68" s="10"/>
      <c r="WVI68" s="10"/>
      <c r="WVJ68" s="10"/>
      <c r="WVK68" s="10"/>
      <c r="WVL68" s="10"/>
      <c r="WVM68" s="10"/>
      <c r="WVN68" s="10"/>
      <c r="WVO68" s="10"/>
      <c r="WVP68" s="10"/>
      <c r="WVQ68" s="10"/>
      <c r="WVR68" s="10"/>
      <c r="WVS68" s="10"/>
      <c r="WVT68" s="10"/>
      <c r="WVU68" s="10"/>
      <c r="WVV68" s="10"/>
      <c r="WVW68" s="10"/>
      <c r="WVX68" s="10"/>
      <c r="WVY68" s="10"/>
      <c r="WVZ68" s="10"/>
      <c r="WWA68" s="10"/>
      <c r="WWB68" s="10"/>
      <c r="WWC68" s="10"/>
      <c r="WWD68" s="10"/>
      <c r="WWE68" s="10"/>
      <c r="WWF68" s="10"/>
      <c r="WWG68" s="10"/>
      <c r="WWH68" s="10"/>
      <c r="WWI68" s="10"/>
      <c r="WWJ68" s="10"/>
      <c r="WWK68" s="10"/>
      <c r="WWL68" s="10"/>
      <c r="WWM68" s="10"/>
      <c r="WWN68" s="10"/>
      <c r="WWO68" s="10"/>
      <c r="WWP68" s="10"/>
      <c r="WWQ68" s="10"/>
      <c r="WWR68" s="10"/>
      <c r="WWS68" s="10"/>
      <c r="WWT68" s="10"/>
      <c r="WWU68" s="10"/>
      <c r="WWV68" s="10"/>
      <c r="WWW68" s="10"/>
      <c r="WWX68" s="10"/>
      <c r="WWY68" s="10"/>
      <c r="WWZ68" s="10"/>
      <c r="WXA68" s="10"/>
      <c r="WXB68" s="10"/>
      <c r="WXC68" s="10"/>
      <c r="WXD68" s="10"/>
      <c r="WXE68" s="10"/>
      <c r="WXF68" s="10"/>
      <c r="WXG68" s="10"/>
      <c r="WXH68" s="10"/>
      <c r="WXI68" s="10"/>
      <c r="WXJ68" s="10"/>
      <c r="WXK68" s="10"/>
      <c r="WXL68" s="10"/>
      <c r="WXM68" s="10"/>
      <c r="WXN68" s="10"/>
      <c r="WXO68" s="10"/>
      <c r="WXP68" s="10"/>
      <c r="WXQ68" s="10"/>
      <c r="WXR68" s="10"/>
      <c r="WXS68" s="10"/>
      <c r="WXT68" s="10"/>
      <c r="WXU68" s="10"/>
      <c r="WXV68" s="10"/>
      <c r="WXW68" s="10"/>
      <c r="WXX68" s="10"/>
      <c r="WXY68" s="10"/>
      <c r="WXZ68" s="10"/>
      <c r="WYA68" s="10"/>
      <c r="WYB68" s="10"/>
      <c r="WYC68" s="10"/>
      <c r="WYD68" s="10"/>
      <c r="WYE68" s="10"/>
      <c r="WYF68" s="10"/>
      <c r="WYG68" s="10"/>
      <c r="WYH68" s="10"/>
      <c r="WYI68" s="10"/>
      <c r="WYJ68" s="10"/>
      <c r="WYK68" s="10"/>
      <c r="WYL68" s="10"/>
      <c r="WYM68" s="10"/>
      <c r="WYN68" s="10"/>
      <c r="WYO68" s="10"/>
      <c r="WYP68" s="10"/>
      <c r="WYQ68" s="10"/>
      <c r="WYR68" s="10"/>
      <c r="WYS68" s="10"/>
      <c r="WYT68" s="10"/>
      <c r="WYU68" s="10"/>
      <c r="WYV68" s="10"/>
      <c r="WYW68" s="10"/>
      <c r="WYX68" s="10"/>
      <c r="WYY68" s="10"/>
      <c r="WYZ68" s="10"/>
      <c r="WZA68" s="10"/>
      <c r="WZB68" s="10"/>
      <c r="WZC68" s="10"/>
      <c r="WZD68" s="10"/>
      <c r="WZE68" s="10"/>
      <c r="WZF68" s="10"/>
      <c r="WZG68" s="10"/>
      <c r="WZH68" s="10"/>
      <c r="WZI68" s="10"/>
      <c r="WZJ68" s="10"/>
      <c r="WZK68" s="10"/>
      <c r="WZL68" s="10"/>
      <c r="WZM68" s="10"/>
      <c r="WZN68" s="10"/>
      <c r="WZO68" s="10"/>
      <c r="WZP68" s="10"/>
      <c r="WZQ68" s="10"/>
      <c r="WZR68" s="10"/>
      <c r="WZS68" s="10"/>
      <c r="WZT68" s="10"/>
      <c r="WZU68" s="10"/>
      <c r="WZV68" s="10"/>
      <c r="WZW68" s="10"/>
      <c r="WZX68" s="10"/>
      <c r="WZY68" s="10"/>
      <c r="WZZ68" s="10"/>
      <c r="XAA68" s="10"/>
      <c r="XAB68" s="10"/>
      <c r="XAC68" s="10"/>
      <c r="XAD68" s="10"/>
      <c r="XAE68" s="10"/>
      <c r="XAF68" s="10"/>
      <c r="XAG68" s="10"/>
      <c r="XAH68" s="10"/>
      <c r="XAI68" s="10"/>
      <c r="XAJ68" s="10"/>
      <c r="XAK68" s="10"/>
      <c r="XAL68" s="10"/>
      <c r="XAM68" s="10"/>
      <c r="XAN68" s="10"/>
      <c r="XAO68" s="10"/>
      <c r="XAP68" s="10"/>
      <c r="XAQ68" s="10"/>
      <c r="XAR68" s="10"/>
      <c r="XAS68" s="10"/>
      <c r="XAT68" s="10"/>
      <c r="XAU68" s="10"/>
      <c r="XAV68" s="10"/>
      <c r="XAW68" s="10"/>
      <c r="XAX68" s="10"/>
      <c r="XAY68" s="10"/>
      <c r="XAZ68" s="10"/>
      <c r="XBA68" s="10"/>
      <c r="XBB68" s="10"/>
      <c r="XBC68" s="10"/>
      <c r="XBD68" s="10"/>
      <c r="XBE68" s="10"/>
      <c r="XBF68" s="10"/>
      <c r="XBG68" s="10"/>
      <c r="XBH68" s="10"/>
      <c r="XBI68" s="10"/>
      <c r="XBJ68" s="10"/>
      <c r="XBK68" s="10"/>
      <c r="XBL68" s="10"/>
      <c r="XBM68" s="10"/>
      <c r="XBN68" s="10"/>
      <c r="XBO68" s="10"/>
      <c r="XBP68" s="10"/>
      <c r="XBQ68" s="10"/>
      <c r="XBR68" s="10"/>
      <c r="XBS68" s="10"/>
      <c r="XBT68" s="10"/>
      <c r="XBU68" s="10"/>
      <c r="XBV68" s="10"/>
      <c r="XBW68" s="10"/>
      <c r="XBX68" s="10"/>
      <c r="XBY68" s="10"/>
      <c r="XBZ68" s="10"/>
      <c r="XCA68" s="10"/>
      <c r="XCB68" s="10"/>
      <c r="XCC68" s="10"/>
      <c r="XCD68" s="10"/>
      <c r="XCE68" s="10"/>
      <c r="XCF68" s="10"/>
      <c r="XCG68" s="10"/>
      <c r="XCH68" s="10"/>
      <c r="XCI68" s="10"/>
      <c r="XCJ68" s="10"/>
      <c r="XCK68" s="10"/>
      <c r="XCL68" s="10"/>
      <c r="XCM68" s="10"/>
      <c r="XCN68" s="10"/>
      <c r="XCO68" s="10"/>
      <c r="XCP68" s="10"/>
      <c r="XCQ68" s="10"/>
      <c r="XCR68" s="10"/>
      <c r="XCS68" s="10"/>
      <c r="XCT68" s="10"/>
      <c r="XCU68" s="10"/>
      <c r="XCV68" s="10"/>
      <c r="XCW68" s="10"/>
      <c r="XCX68" s="10"/>
      <c r="XCY68" s="10"/>
      <c r="XCZ68" s="10"/>
      <c r="XDA68" s="10"/>
      <c r="XDB68" s="10"/>
      <c r="XDC68" s="10"/>
      <c r="XDD68" s="10"/>
      <c r="XDE68" s="10"/>
      <c r="XDF68" s="10"/>
      <c r="XDG68" s="10"/>
      <c r="XDH68" s="10"/>
      <c r="XDI68" s="10"/>
      <c r="XDJ68" s="10"/>
      <c r="XDK68" s="10"/>
      <c r="XDL68" s="10"/>
      <c r="XDM68" s="10"/>
      <c r="XDN68" s="10"/>
      <c r="XDO68" s="10"/>
      <c r="XDP68" s="10"/>
      <c r="XDQ68" s="10"/>
      <c r="XDR68" s="10"/>
      <c r="XDS68" s="10"/>
      <c r="XDT68" s="10"/>
      <c r="XDU68" s="10"/>
      <c r="XDV68" s="10"/>
      <c r="XDW68" s="10"/>
      <c r="XDX68" s="10"/>
      <c r="XDY68" s="10"/>
      <c r="XDZ68" s="10"/>
      <c r="XEA68" s="10"/>
      <c r="XEB68" s="10"/>
      <c r="XEC68" s="10"/>
      <c r="XED68" s="10"/>
      <c r="XEE68" s="10"/>
      <c r="XEF68" s="10"/>
      <c r="XEG68" s="10"/>
      <c r="XEH68" s="10"/>
      <c r="XEI68" s="10"/>
      <c r="XEJ68" s="10"/>
      <c r="XEK68" s="10"/>
      <c r="XEL68" s="10"/>
      <c r="XEM68" s="10"/>
      <c r="XEN68" s="10"/>
      <c r="XEO68" s="10"/>
      <c r="XEP68" s="10"/>
      <c r="XEQ68" s="10"/>
      <c r="XER68" s="10"/>
      <c r="XES68" s="10"/>
      <c r="XET68" s="10"/>
      <c r="XEU68" s="10"/>
      <c r="XEV68" s="10"/>
      <c r="XEW68" s="10"/>
      <c r="XEX68" s="10"/>
      <c r="XEY68" s="10"/>
      <c r="XEZ68" s="10"/>
      <c r="XFA68" s="10"/>
      <c r="XFB68" s="10"/>
      <c r="XFC68" s="10"/>
      <c r="XFD68" s="10"/>
    </row>
    <row r="69" spans="1:16384" s="83" customFormat="1" ht="60.95" customHeight="1">
      <c r="A69" s="38">
        <v>60</v>
      </c>
      <c r="B69" s="34" t="s">
        <v>434</v>
      </c>
      <c r="C69" s="35" t="s">
        <v>57</v>
      </c>
      <c r="D69" s="35" t="s">
        <v>155</v>
      </c>
      <c r="E69" s="34" t="s">
        <v>435</v>
      </c>
      <c r="F69" s="35">
        <v>2026</v>
      </c>
      <c r="G69" s="35">
        <v>2500</v>
      </c>
      <c r="H69" s="35">
        <v>2500</v>
      </c>
      <c r="I69" s="34" t="s">
        <v>428</v>
      </c>
      <c r="J69" s="35" t="s">
        <v>61</v>
      </c>
      <c r="K69" s="35" t="s">
        <v>207</v>
      </c>
      <c r="L69" s="35" t="s">
        <v>436</v>
      </c>
      <c r="M69" s="35" t="s">
        <v>430</v>
      </c>
      <c r="N69" s="35"/>
      <c r="O69" s="35"/>
      <c r="P69" s="35" t="s">
        <v>431</v>
      </c>
      <c r="Q69" s="39"/>
      <c r="R69" s="57" t="s">
        <v>432</v>
      </c>
      <c r="S69" s="57" t="s">
        <v>67</v>
      </c>
      <c r="T69" s="35" t="s">
        <v>68</v>
      </c>
      <c r="U69" s="57" t="s">
        <v>38</v>
      </c>
      <c r="V69" s="35">
        <v>0</v>
      </c>
      <c r="W69" s="35" t="s">
        <v>437</v>
      </c>
      <c r="X69" s="35" t="s">
        <v>71</v>
      </c>
      <c r="Y69" s="35" t="s">
        <v>71</v>
      </c>
      <c r="Z69" s="35" t="s">
        <v>71</v>
      </c>
      <c r="AA69" s="35" t="s">
        <v>72</v>
      </c>
      <c r="AB69" s="35">
        <v>0</v>
      </c>
      <c r="AC69" s="35">
        <v>0</v>
      </c>
      <c r="AD69" s="35">
        <v>2500</v>
      </c>
      <c r="AE69" s="35">
        <v>0</v>
      </c>
      <c r="AF69" s="59">
        <v>0</v>
      </c>
      <c r="AG69" s="35">
        <v>0</v>
      </c>
      <c r="AH69" s="139">
        <v>0</v>
      </c>
      <c r="AI69" s="52">
        <v>0</v>
      </c>
      <c r="AJ69" s="139">
        <v>0</v>
      </c>
      <c r="AK69" s="52">
        <v>0</v>
      </c>
      <c r="AL69" s="139">
        <v>0</v>
      </c>
      <c r="AM69" s="52">
        <v>0</v>
      </c>
      <c r="AN69" s="139">
        <v>0</v>
      </c>
      <c r="AO69" s="52">
        <v>0</v>
      </c>
      <c r="AP69" s="139">
        <v>0</v>
      </c>
      <c r="AQ69" s="87" t="s">
        <v>73</v>
      </c>
      <c r="AR69" s="10"/>
      <c r="AS69" s="10"/>
      <c r="AT69" s="10"/>
      <c r="AU69" s="10"/>
      <c r="AV69" s="10"/>
      <c r="AW69" s="10"/>
      <c r="AX69" s="10"/>
      <c r="AY69" s="10"/>
      <c r="AZ69" s="10"/>
      <c r="BA69" s="10"/>
      <c r="BB69" s="10"/>
      <c r="BC69" s="10"/>
      <c r="BD69" s="10"/>
      <c r="BE69" s="10"/>
      <c r="BF69" s="10"/>
      <c r="BG69" s="10"/>
      <c r="BH69" s="10"/>
      <c r="BI69" s="10"/>
      <c r="BJ69" s="10"/>
      <c r="BK69" s="10"/>
      <c r="BL69" s="10"/>
      <c r="BM69" s="10"/>
      <c r="BN69" s="10"/>
      <c r="BO69" s="10"/>
      <c r="BP69" s="10"/>
      <c r="BQ69" s="10"/>
      <c r="BR69" s="10"/>
      <c r="BS69" s="10"/>
      <c r="BT69" s="10"/>
      <c r="BU69" s="10"/>
      <c r="BV69" s="10"/>
      <c r="BW69" s="10"/>
      <c r="BX69" s="10"/>
      <c r="BY69" s="10"/>
      <c r="BZ69" s="10"/>
      <c r="CA69" s="10"/>
      <c r="CB69" s="10"/>
      <c r="CC69" s="10"/>
      <c r="CD69" s="10"/>
      <c r="CE69" s="10"/>
      <c r="CF69" s="10"/>
      <c r="CG69" s="10"/>
      <c r="CH69" s="10"/>
      <c r="CI69" s="10"/>
      <c r="CJ69" s="10"/>
      <c r="CK69" s="10"/>
      <c r="CL69" s="10"/>
      <c r="CM69" s="10"/>
      <c r="CN69" s="10"/>
      <c r="CO69" s="10"/>
      <c r="CP69" s="10"/>
      <c r="CQ69" s="10"/>
      <c r="CR69" s="10"/>
      <c r="CS69" s="10"/>
      <c r="CT69" s="10"/>
      <c r="CU69" s="10"/>
      <c r="CV69" s="10"/>
      <c r="CW69" s="10"/>
      <c r="CX69" s="10"/>
      <c r="CY69" s="10"/>
      <c r="CZ69" s="10"/>
      <c r="DA69" s="10"/>
      <c r="DB69" s="10"/>
      <c r="DC69" s="10"/>
      <c r="DD69" s="10"/>
      <c r="DE69" s="10"/>
      <c r="DF69" s="10"/>
      <c r="DG69" s="10"/>
      <c r="DH69" s="10"/>
      <c r="DI69" s="10"/>
      <c r="DJ69" s="10"/>
      <c r="DK69" s="10"/>
      <c r="DL69" s="10"/>
      <c r="DM69" s="10"/>
      <c r="DN69" s="10"/>
      <c r="DO69" s="10"/>
      <c r="DP69" s="10"/>
      <c r="DQ69" s="10"/>
      <c r="DR69" s="10"/>
      <c r="DS69" s="10"/>
      <c r="DT69" s="10"/>
      <c r="DU69" s="10"/>
      <c r="DV69" s="10"/>
      <c r="DW69" s="10"/>
      <c r="DX69" s="10"/>
      <c r="DY69" s="10"/>
      <c r="DZ69" s="10"/>
      <c r="EA69" s="10"/>
      <c r="EB69" s="10"/>
      <c r="EC69" s="10"/>
      <c r="ED69" s="10"/>
      <c r="EE69" s="10"/>
      <c r="EF69" s="10"/>
      <c r="EG69" s="10"/>
      <c r="EH69" s="10"/>
      <c r="EI69" s="10"/>
      <c r="EJ69" s="10"/>
      <c r="EK69" s="10"/>
      <c r="EL69" s="10"/>
      <c r="EM69" s="10"/>
      <c r="EN69" s="10"/>
      <c r="EO69" s="10"/>
      <c r="EP69" s="10"/>
      <c r="EQ69" s="10"/>
      <c r="ER69" s="10"/>
      <c r="ES69" s="10"/>
      <c r="ET69" s="10"/>
      <c r="EU69" s="10"/>
      <c r="EV69" s="10"/>
      <c r="EW69" s="10"/>
      <c r="EX69" s="10"/>
      <c r="EY69" s="10"/>
      <c r="EZ69" s="10"/>
      <c r="FA69" s="10"/>
      <c r="FB69" s="10"/>
      <c r="FC69" s="10"/>
      <c r="FD69" s="10"/>
      <c r="FE69" s="10"/>
      <c r="FF69" s="10"/>
      <c r="FG69" s="10"/>
      <c r="FH69" s="10"/>
      <c r="FI69" s="10"/>
      <c r="FJ69" s="10"/>
      <c r="FK69" s="10"/>
      <c r="FL69" s="10"/>
      <c r="FM69" s="10"/>
      <c r="FN69" s="10"/>
      <c r="FO69" s="10"/>
      <c r="FP69" s="10"/>
      <c r="FQ69" s="10"/>
      <c r="FR69" s="10"/>
      <c r="FS69" s="10"/>
      <c r="FT69" s="10"/>
      <c r="FU69" s="10"/>
      <c r="FV69" s="10"/>
      <c r="FW69" s="10"/>
      <c r="FX69" s="10"/>
      <c r="FY69" s="10"/>
      <c r="FZ69" s="10"/>
      <c r="GA69" s="10"/>
      <c r="GB69" s="10"/>
      <c r="GC69" s="10"/>
      <c r="GD69" s="10"/>
      <c r="GE69" s="10"/>
      <c r="GF69" s="10"/>
      <c r="GG69" s="10"/>
      <c r="GH69" s="10"/>
      <c r="GI69" s="10"/>
      <c r="GJ69" s="10"/>
      <c r="GK69" s="10"/>
      <c r="GL69" s="10"/>
      <c r="GM69" s="10"/>
      <c r="GN69" s="10"/>
      <c r="GO69" s="10"/>
      <c r="GP69" s="10"/>
      <c r="GQ69" s="10"/>
      <c r="GR69" s="10"/>
      <c r="GS69" s="10"/>
      <c r="GT69" s="10"/>
      <c r="GU69" s="10"/>
      <c r="GV69" s="10"/>
      <c r="GW69" s="10"/>
      <c r="GX69" s="10"/>
      <c r="GY69" s="10"/>
      <c r="GZ69" s="10"/>
      <c r="HA69" s="10"/>
      <c r="HB69" s="10"/>
      <c r="HC69" s="10"/>
      <c r="HD69" s="10"/>
      <c r="HE69" s="10"/>
      <c r="HF69" s="10"/>
      <c r="HG69" s="10"/>
      <c r="HH69" s="10"/>
      <c r="HI69" s="10"/>
      <c r="HJ69" s="10"/>
      <c r="HK69" s="10"/>
      <c r="HL69" s="10"/>
      <c r="HM69" s="10"/>
      <c r="HN69" s="10"/>
      <c r="HO69" s="10"/>
      <c r="HP69" s="10"/>
      <c r="HQ69" s="10"/>
      <c r="HR69" s="10"/>
      <c r="HS69" s="10"/>
      <c r="HT69" s="10"/>
      <c r="HU69" s="10"/>
      <c r="HV69" s="10"/>
      <c r="HW69" s="10"/>
      <c r="HX69" s="10"/>
      <c r="HY69" s="10"/>
      <c r="HZ69" s="10"/>
      <c r="IA69" s="10"/>
      <c r="IB69" s="10"/>
      <c r="IC69" s="10"/>
      <c r="ID69" s="10"/>
      <c r="IE69" s="10"/>
      <c r="IF69" s="10"/>
      <c r="IG69" s="10"/>
      <c r="IH69" s="10"/>
      <c r="II69" s="10"/>
      <c r="IJ69" s="10"/>
      <c r="IK69" s="10"/>
      <c r="IL69" s="10"/>
      <c r="IM69" s="10"/>
      <c r="IN69" s="10"/>
      <c r="IO69" s="10"/>
      <c r="IP69" s="10"/>
      <c r="IQ69" s="10"/>
      <c r="IR69" s="10"/>
      <c r="IS69" s="10"/>
      <c r="IT69" s="10"/>
      <c r="IU69" s="10"/>
      <c r="IV69" s="10"/>
      <c r="IW69" s="10"/>
      <c r="IX69" s="10"/>
      <c r="IY69" s="10"/>
      <c r="IZ69" s="10"/>
      <c r="JA69" s="10"/>
      <c r="JB69" s="10"/>
      <c r="JC69" s="10"/>
      <c r="JD69" s="10"/>
      <c r="JE69" s="10"/>
      <c r="JF69" s="10"/>
      <c r="JG69" s="10"/>
      <c r="JH69" s="10"/>
      <c r="JI69" s="10"/>
      <c r="JJ69" s="10"/>
      <c r="JK69" s="10"/>
      <c r="JL69" s="10"/>
      <c r="JM69" s="10"/>
      <c r="JN69" s="10"/>
      <c r="JO69" s="10"/>
      <c r="JP69" s="10"/>
      <c r="JQ69" s="10"/>
      <c r="JR69" s="10"/>
      <c r="JS69" s="10"/>
      <c r="JT69" s="10"/>
      <c r="JU69" s="10"/>
      <c r="JV69" s="10"/>
      <c r="JW69" s="10"/>
      <c r="JX69" s="10"/>
      <c r="JY69" s="10"/>
      <c r="JZ69" s="10"/>
      <c r="KA69" s="10"/>
      <c r="KB69" s="10"/>
      <c r="KC69" s="10"/>
      <c r="KD69" s="10"/>
      <c r="KE69" s="10"/>
      <c r="KF69" s="10"/>
      <c r="KG69" s="10"/>
      <c r="KH69" s="10"/>
      <c r="KI69" s="10"/>
      <c r="KJ69" s="10"/>
      <c r="KK69" s="10"/>
      <c r="KL69" s="10"/>
      <c r="KM69" s="10"/>
      <c r="KN69" s="10"/>
      <c r="KO69" s="10"/>
      <c r="KP69" s="10"/>
      <c r="KQ69" s="10"/>
      <c r="KR69" s="10"/>
      <c r="KS69" s="10"/>
      <c r="KT69" s="10"/>
      <c r="KU69" s="10"/>
      <c r="KV69" s="10"/>
      <c r="KW69" s="10"/>
      <c r="KX69" s="10"/>
      <c r="KY69" s="10"/>
      <c r="KZ69" s="10"/>
      <c r="LA69" s="10"/>
      <c r="LB69" s="10"/>
      <c r="LC69" s="10"/>
      <c r="LD69" s="10"/>
      <c r="LE69" s="10"/>
      <c r="LF69" s="10"/>
      <c r="LG69" s="10"/>
      <c r="LH69" s="10"/>
      <c r="LI69" s="10"/>
      <c r="LJ69" s="10"/>
      <c r="LK69" s="10"/>
      <c r="LL69" s="10"/>
      <c r="LM69" s="10"/>
      <c r="LN69" s="10"/>
      <c r="LO69" s="10"/>
      <c r="LP69" s="10"/>
      <c r="LQ69" s="10"/>
      <c r="LR69" s="10"/>
      <c r="LS69" s="10"/>
      <c r="LT69" s="10"/>
      <c r="LU69" s="10"/>
      <c r="LV69" s="10"/>
      <c r="LW69" s="10"/>
      <c r="LX69" s="10"/>
      <c r="LY69" s="10"/>
      <c r="LZ69" s="10"/>
      <c r="MA69" s="10"/>
      <c r="MB69" s="10"/>
      <c r="MC69" s="10"/>
      <c r="MD69" s="10"/>
      <c r="ME69" s="10"/>
      <c r="MF69" s="10"/>
      <c r="MG69" s="10"/>
      <c r="MH69" s="10"/>
      <c r="MI69" s="10"/>
      <c r="MJ69" s="10"/>
      <c r="MK69" s="10"/>
      <c r="ML69" s="10"/>
      <c r="MM69" s="10"/>
      <c r="MN69" s="10"/>
      <c r="MO69" s="10"/>
      <c r="MP69" s="10"/>
      <c r="MQ69" s="10"/>
      <c r="MR69" s="10"/>
      <c r="MS69" s="10"/>
      <c r="MT69" s="10"/>
      <c r="MU69" s="10"/>
      <c r="MV69" s="10"/>
      <c r="MW69" s="10"/>
      <c r="MX69" s="10"/>
      <c r="MY69" s="10"/>
      <c r="MZ69" s="10"/>
      <c r="NA69" s="10"/>
      <c r="NB69" s="10"/>
      <c r="NC69" s="10"/>
      <c r="ND69" s="10"/>
      <c r="NE69" s="10"/>
      <c r="NF69" s="10"/>
      <c r="NG69" s="10"/>
      <c r="NH69" s="10"/>
      <c r="NI69" s="10"/>
      <c r="NJ69" s="10"/>
      <c r="NK69" s="10"/>
      <c r="NL69" s="10"/>
      <c r="NM69" s="10"/>
      <c r="NN69" s="10"/>
      <c r="NO69" s="10"/>
      <c r="NP69" s="10"/>
      <c r="NQ69" s="10"/>
      <c r="NR69" s="10"/>
      <c r="NS69" s="10"/>
      <c r="NT69" s="10"/>
      <c r="NU69" s="10"/>
      <c r="NV69" s="10"/>
      <c r="NW69" s="10"/>
      <c r="NX69" s="10"/>
      <c r="NY69" s="10"/>
      <c r="NZ69" s="10"/>
      <c r="OA69" s="10"/>
      <c r="OB69" s="10"/>
      <c r="OC69" s="10"/>
      <c r="OD69" s="10"/>
      <c r="OE69" s="10"/>
      <c r="OF69" s="10"/>
      <c r="OG69" s="10"/>
      <c r="OH69" s="10"/>
      <c r="OI69" s="10"/>
      <c r="OJ69" s="10"/>
      <c r="OK69" s="10"/>
      <c r="OL69" s="10"/>
      <c r="OM69" s="10"/>
      <c r="ON69" s="10"/>
      <c r="OO69" s="10"/>
      <c r="OP69" s="10"/>
      <c r="OQ69" s="10"/>
      <c r="OR69" s="10"/>
      <c r="OS69" s="10"/>
      <c r="OT69" s="10"/>
      <c r="OU69" s="10"/>
      <c r="OV69" s="10"/>
      <c r="OW69" s="10"/>
      <c r="OX69" s="10"/>
      <c r="OY69" s="10"/>
      <c r="OZ69" s="10"/>
      <c r="PA69" s="10"/>
      <c r="PB69" s="10"/>
      <c r="PC69" s="10"/>
      <c r="PD69" s="10"/>
      <c r="PE69" s="10"/>
      <c r="PF69" s="10"/>
      <c r="PG69" s="10"/>
      <c r="PH69" s="10"/>
      <c r="PI69" s="10"/>
      <c r="PJ69" s="10"/>
      <c r="PK69" s="10"/>
      <c r="PL69" s="10"/>
      <c r="PM69" s="10"/>
      <c r="PN69" s="10"/>
      <c r="PO69" s="10"/>
      <c r="PP69" s="10"/>
      <c r="PQ69" s="10"/>
      <c r="PR69" s="10"/>
      <c r="PS69" s="10"/>
      <c r="PT69" s="10"/>
      <c r="PU69" s="10"/>
      <c r="PV69" s="10"/>
      <c r="PW69" s="10"/>
      <c r="PX69" s="10"/>
      <c r="PY69" s="10"/>
      <c r="PZ69" s="10"/>
      <c r="QA69" s="10"/>
      <c r="QB69" s="10"/>
      <c r="QC69" s="10"/>
      <c r="QD69" s="10"/>
      <c r="QE69" s="10"/>
      <c r="QF69" s="10"/>
      <c r="QG69" s="10"/>
      <c r="QH69" s="10"/>
      <c r="QI69" s="10"/>
      <c r="QJ69" s="10"/>
      <c r="QK69" s="10"/>
      <c r="QL69" s="10"/>
      <c r="QM69" s="10"/>
      <c r="QN69" s="10"/>
      <c r="QO69" s="10"/>
      <c r="QP69" s="10"/>
      <c r="QQ69" s="10"/>
      <c r="QR69" s="10"/>
      <c r="QS69" s="10"/>
      <c r="QT69" s="10"/>
      <c r="QU69" s="10"/>
      <c r="QV69" s="10"/>
      <c r="QW69" s="10"/>
      <c r="QX69" s="10"/>
      <c r="QY69" s="10"/>
      <c r="QZ69" s="10"/>
      <c r="RA69" s="10"/>
      <c r="RB69" s="10"/>
      <c r="RC69" s="10"/>
      <c r="RD69" s="10"/>
      <c r="RE69" s="10"/>
      <c r="RF69" s="10"/>
      <c r="RG69" s="10"/>
      <c r="RH69" s="10"/>
      <c r="RI69" s="10"/>
      <c r="RJ69" s="10"/>
      <c r="RK69" s="10"/>
      <c r="RL69" s="10"/>
      <c r="RM69" s="10"/>
      <c r="RN69" s="10"/>
      <c r="RO69" s="10"/>
      <c r="RP69" s="10"/>
      <c r="RQ69" s="10"/>
      <c r="RR69" s="10"/>
      <c r="RS69" s="10"/>
      <c r="RT69" s="10"/>
      <c r="RU69" s="10"/>
      <c r="RV69" s="10"/>
      <c r="RW69" s="10"/>
      <c r="RX69" s="10"/>
      <c r="RY69" s="10"/>
      <c r="RZ69" s="10"/>
      <c r="SA69" s="10"/>
      <c r="SB69" s="10"/>
      <c r="SC69" s="10"/>
      <c r="SD69" s="10"/>
      <c r="SE69" s="10"/>
      <c r="SF69" s="10"/>
      <c r="SG69" s="10"/>
      <c r="SH69" s="10"/>
      <c r="SI69" s="10"/>
      <c r="SJ69" s="10"/>
      <c r="SK69" s="10"/>
      <c r="SL69" s="10"/>
      <c r="SM69" s="10"/>
      <c r="SN69" s="10"/>
      <c r="SO69" s="10"/>
      <c r="SP69" s="10"/>
      <c r="SQ69" s="10"/>
      <c r="SR69" s="10"/>
      <c r="SS69" s="10"/>
      <c r="ST69" s="10"/>
      <c r="SU69" s="10"/>
      <c r="SV69" s="10"/>
      <c r="SW69" s="10"/>
      <c r="SX69" s="10"/>
      <c r="SY69" s="10"/>
      <c r="SZ69" s="10"/>
      <c r="TA69" s="10"/>
      <c r="TB69" s="10"/>
      <c r="TC69" s="10"/>
      <c r="TD69" s="10"/>
      <c r="TE69" s="10"/>
      <c r="TF69" s="10"/>
      <c r="TG69" s="10"/>
      <c r="TH69" s="10"/>
      <c r="TI69" s="10"/>
      <c r="TJ69" s="10"/>
      <c r="TK69" s="10"/>
      <c r="TL69" s="10"/>
      <c r="TM69" s="10"/>
      <c r="TN69" s="10"/>
      <c r="TO69" s="10"/>
      <c r="TP69" s="10"/>
      <c r="TQ69" s="10"/>
      <c r="TR69" s="10"/>
      <c r="TS69" s="10"/>
      <c r="TT69" s="10"/>
      <c r="TU69" s="10"/>
      <c r="TV69" s="10"/>
      <c r="TW69" s="10"/>
      <c r="TX69" s="10"/>
      <c r="TY69" s="10"/>
      <c r="TZ69" s="10"/>
      <c r="UA69" s="10"/>
      <c r="UB69" s="10"/>
      <c r="UC69" s="10"/>
      <c r="UD69" s="10"/>
      <c r="UE69" s="10"/>
      <c r="UF69" s="10"/>
      <c r="UG69" s="10"/>
      <c r="UH69" s="10"/>
      <c r="UI69" s="10"/>
      <c r="UJ69" s="10"/>
      <c r="UK69" s="10"/>
      <c r="UL69" s="10"/>
      <c r="UM69" s="10"/>
      <c r="UN69" s="10"/>
      <c r="UO69" s="10"/>
      <c r="UP69" s="10"/>
      <c r="UQ69" s="10"/>
      <c r="UR69" s="10"/>
      <c r="US69" s="10"/>
      <c r="UT69" s="10"/>
      <c r="UU69" s="10"/>
      <c r="UV69" s="10"/>
      <c r="UW69" s="10"/>
      <c r="UX69" s="10"/>
      <c r="UY69" s="10"/>
      <c r="UZ69" s="10"/>
      <c r="VA69" s="10"/>
      <c r="VB69" s="10"/>
      <c r="VC69" s="10"/>
      <c r="VD69" s="10"/>
      <c r="VE69" s="10"/>
      <c r="VF69" s="10"/>
      <c r="VG69" s="10"/>
      <c r="VH69" s="10"/>
      <c r="VI69" s="10"/>
      <c r="VJ69" s="10"/>
      <c r="VK69" s="10"/>
      <c r="VL69" s="10"/>
      <c r="VM69" s="10"/>
      <c r="VN69" s="10"/>
      <c r="VO69" s="10"/>
      <c r="VP69" s="10"/>
      <c r="VQ69" s="10"/>
      <c r="VR69" s="10"/>
      <c r="VS69" s="10"/>
      <c r="VT69" s="10"/>
      <c r="VU69" s="10"/>
      <c r="VV69" s="10"/>
      <c r="VW69" s="10"/>
      <c r="VX69" s="10"/>
      <c r="VY69" s="10"/>
      <c r="VZ69" s="10"/>
      <c r="WA69" s="10"/>
      <c r="WB69" s="10"/>
      <c r="WC69" s="10"/>
      <c r="WD69" s="10"/>
      <c r="WE69" s="10"/>
      <c r="WF69" s="10"/>
      <c r="WG69" s="10"/>
      <c r="WH69" s="10"/>
      <c r="WI69" s="10"/>
      <c r="WJ69" s="10"/>
      <c r="WK69" s="10"/>
      <c r="WL69" s="10"/>
      <c r="WM69" s="10"/>
      <c r="WN69" s="10"/>
      <c r="WO69" s="10"/>
      <c r="WP69" s="10"/>
      <c r="WQ69" s="10"/>
      <c r="WR69" s="10"/>
      <c r="WS69" s="10"/>
      <c r="WT69" s="10"/>
      <c r="WU69" s="10"/>
      <c r="WV69" s="10"/>
      <c r="WW69" s="10"/>
      <c r="WX69" s="10"/>
      <c r="WY69" s="10"/>
      <c r="WZ69" s="10"/>
      <c r="XA69" s="10"/>
      <c r="XB69" s="10"/>
      <c r="XC69" s="10"/>
      <c r="XD69" s="10"/>
      <c r="XE69" s="10"/>
      <c r="XF69" s="10"/>
      <c r="XG69" s="10"/>
      <c r="XH69" s="10"/>
      <c r="XI69" s="10"/>
      <c r="XJ69" s="10"/>
      <c r="XK69" s="10"/>
      <c r="XL69" s="10"/>
      <c r="XM69" s="10"/>
      <c r="XN69" s="10"/>
      <c r="XO69" s="10"/>
      <c r="XP69" s="10"/>
      <c r="XQ69" s="10"/>
      <c r="XR69" s="10"/>
      <c r="XS69" s="10"/>
      <c r="XT69" s="10"/>
      <c r="XU69" s="10"/>
      <c r="XV69" s="10"/>
      <c r="XW69" s="10"/>
      <c r="XX69" s="10"/>
      <c r="XY69" s="10"/>
      <c r="XZ69" s="10"/>
      <c r="YA69" s="10"/>
      <c r="YB69" s="10"/>
      <c r="YC69" s="10"/>
      <c r="YD69" s="10"/>
      <c r="YE69" s="10"/>
      <c r="YF69" s="10"/>
      <c r="YG69" s="10"/>
      <c r="YH69" s="10"/>
      <c r="YI69" s="10"/>
      <c r="YJ69" s="10"/>
      <c r="YK69" s="10"/>
      <c r="YL69" s="10"/>
      <c r="YM69" s="10"/>
      <c r="YN69" s="10"/>
      <c r="YO69" s="10"/>
      <c r="YP69" s="10"/>
      <c r="YQ69" s="10"/>
      <c r="YR69" s="10"/>
      <c r="YS69" s="10"/>
      <c r="YT69" s="10"/>
      <c r="YU69" s="10"/>
      <c r="YV69" s="10"/>
      <c r="YW69" s="10"/>
      <c r="YX69" s="10"/>
      <c r="YY69" s="10"/>
      <c r="YZ69" s="10"/>
      <c r="ZA69" s="10"/>
      <c r="ZB69" s="10"/>
      <c r="ZC69" s="10"/>
      <c r="ZD69" s="10"/>
      <c r="ZE69" s="10"/>
      <c r="ZF69" s="10"/>
      <c r="ZG69" s="10"/>
      <c r="ZH69" s="10"/>
      <c r="ZI69" s="10"/>
      <c r="ZJ69" s="10"/>
      <c r="ZK69" s="10"/>
      <c r="ZL69" s="10"/>
      <c r="ZM69" s="10"/>
      <c r="ZN69" s="10"/>
      <c r="ZO69" s="10"/>
      <c r="ZP69" s="10"/>
      <c r="ZQ69" s="10"/>
      <c r="ZR69" s="10"/>
      <c r="ZS69" s="10"/>
      <c r="ZT69" s="10"/>
      <c r="ZU69" s="10"/>
      <c r="ZV69" s="10"/>
      <c r="ZW69" s="10"/>
      <c r="ZX69" s="10"/>
      <c r="ZY69" s="10"/>
      <c r="ZZ69" s="10"/>
      <c r="AAA69" s="10"/>
      <c r="AAB69" s="10"/>
      <c r="AAC69" s="10"/>
      <c r="AAD69" s="10"/>
      <c r="AAE69" s="10"/>
      <c r="AAF69" s="10"/>
      <c r="AAG69" s="10"/>
      <c r="AAH69" s="10"/>
      <c r="AAI69" s="10"/>
      <c r="AAJ69" s="10"/>
      <c r="AAK69" s="10"/>
      <c r="AAL69" s="10"/>
      <c r="AAM69" s="10"/>
      <c r="AAN69" s="10"/>
      <c r="AAO69" s="10"/>
      <c r="AAP69" s="10"/>
      <c r="AAQ69" s="10"/>
      <c r="AAR69" s="10"/>
      <c r="AAS69" s="10"/>
      <c r="AAT69" s="10"/>
      <c r="AAU69" s="10"/>
      <c r="AAV69" s="10"/>
      <c r="AAW69" s="10"/>
      <c r="AAX69" s="10"/>
      <c r="AAY69" s="10"/>
      <c r="AAZ69" s="10"/>
      <c r="ABA69" s="10"/>
      <c r="ABB69" s="10"/>
      <c r="ABC69" s="10"/>
      <c r="ABD69" s="10"/>
      <c r="ABE69" s="10"/>
      <c r="ABF69" s="10"/>
      <c r="ABG69" s="10"/>
      <c r="ABH69" s="10"/>
      <c r="ABI69" s="10"/>
      <c r="ABJ69" s="10"/>
      <c r="ABK69" s="10"/>
      <c r="ABL69" s="10"/>
      <c r="ABM69" s="10"/>
      <c r="ABN69" s="10"/>
      <c r="ABO69" s="10"/>
      <c r="ABP69" s="10"/>
      <c r="ABQ69" s="10"/>
      <c r="ABR69" s="10"/>
      <c r="ABS69" s="10"/>
      <c r="ABT69" s="10"/>
      <c r="ABU69" s="10"/>
      <c r="ABV69" s="10"/>
      <c r="ABW69" s="10"/>
      <c r="ABX69" s="10"/>
      <c r="ABY69" s="10"/>
      <c r="ABZ69" s="10"/>
      <c r="ACA69" s="10"/>
      <c r="ACB69" s="10"/>
      <c r="ACC69" s="10"/>
      <c r="ACD69" s="10"/>
      <c r="ACE69" s="10"/>
      <c r="ACF69" s="10"/>
      <c r="ACG69" s="10"/>
      <c r="ACH69" s="10"/>
      <c r="ACI69" s="10"/>
      <c r="ACJ69" s="10"/>
      <c r="ACK69" s="10"/>
      <c r="ACL69" s="10"/>
      <c r="ACM69" s="10"/>
      <c r="ACN69" s="10"/>
      <c r="ACO69" s="10"/>
      <c r="ACP69" s="10"/>
      <c r="ACQ69" s="10"/>
      <c r="ACR69" s="10"/>
      <c r="ACS69" s="10"/>
      <c r="ACT69" s="10"/>
      <c r="ACU69" s="10"/>
      <c r="ACV69" s="10"/>
      <c r="ACW69" s="10"/>
      <c r="ACX69" s="10"/>
      <c r="ACY69" s="10"/>
      <c r="ACZ69" s="10"/>
      <c r="ADA69" s="10"/>
      <c r="ADB69" s="10"/>
      <c r="ADC69" s="10"/>
      <c r="ADD69" s="10"/>
      <c r="ADE69" s="10"/>
      <c r="ADF69" s="10"/>
      <c r="ADG69" s="10"/>
      <c r="ADH69" s="10"/>
      <c r="ADI69" s="10"/>
      <c r="ADJ69" s="10"/>
      <c r="ADK69" s="10"/>
      <c r="ADL69" s="10"/>
      <c r="ADM69" s="10"/>
      <c r="ADN69" s="10"/>
      <c r="ADO69" s="10"/>
      <c r="ADP69" s="10"/>
      <c r="ADQ69" s="10"/>
      <c r="ADR69" s="10"/>
      <c r="ADS69" s="10"/>
      <c r="ADT69" s="10"/>
      <c r="ADU69" s="10"/>
      <c r="ADV69" s="10"/>
      <c r="ADW69" s="10"/>
      <c r="ADX69" s="10"/>
      <c r="ADY69" s="10"/>
      <c r="ADZ69" s="10"/>
      <c r="AEA69" s="10"/>
      <c r="AEB69" s="10"/>
      <c r="AEC69" s="10"/>
      <c r="AED69" s="10"/>
      <c r="AEE69" s="10"/>
      <c r="AEF69" s="10"/>
      <c r="AEG69" s="10"/>
      <c r="AEH69" s="10"/>
      <c r="AEI69" s="10"/>
      <c r="AEJ69" s="10"/>
      <c r="AEK69" s="10"/>
      <c r="AEL69" s="10"/>
      <c r="AEM69" s="10"/>
      <c r="AEN69" s="10"/>
      <c r="AEO69" s="10"/>
      <c r="AEP69" s="10"/>
      <c r="AEQ69" s="10"/>
      <c r="AER69" s="10"/>
      <c r="AES69" s="10"/>
      <c r="AET69" s="10"/>
      <c r="AEU69" s="10"/>
      <c r="AEV69" s="10"/>
      <c r="AEW69" s="10"/>
      <c r="AEX69" s="10"/>
      <c r="AEY69" s="10"/>
      <c r="AEZ69" s="10"/>
      <c r="AFA69" s="10"/>
      <c r="AFB69" s="10"/>
      <c r="AFC69" s="10"/>
      <c r="AFD69" s="10"/>
      <c r="AFE69" s="10"/>
      <c r="AFF69" s="10"/>
      <c r="AFG69" s="10"/>
      <c r="AFH69" s="10"/>
      <c r="AFI69" s="10"/>
      <c r="AFJ69" s="10"/>
      <c r="AFK69" s="10"/>
      <c r="AFL69" s="10"/>
      <c r="AFM69" s="10"/>
      <c r="AFN69" s="10"/>
      <c r="AFO69" s="10"/>
      <c r="AFP69" s="10"/>
      <c r="AFQ69" s="10"/>
      <c r="AFR69" s="10"/>
      <c r="AFS69" s="10"/>
      <c r="AFT69" s="10"/>
      <c r="AFU69" s="10"/>
      <c r="AFV69" s="10"/>
      <c r="AFW69" s="10"/>
      <c r="AFX69" s="10"/>
      <c r="AFY69" s="10"/>
      <c r="AFZ69" s="10"/>
      <c r="AGA69" s="10"/>
      <c r="AGB69" s="10"/>
      <c r="AGC69" s="10"/>
      <c r="AGD69" s="10"/>
      <c r="AGE69" s="10"/>
      <c r="AGF69" s="10"/>
      <c r="AGG69" s="10"/>
      <c r="AGH69" s="10"/>
      <c r="AGI69" s="10"/>
      <c r="AGJ69" s="10"/>
      <c r="AGK69" s="10"/>
      <c r="AGL69" s="10"/>
      <c r="AGM69" s="10"/>
      <c r="AGN69" s="10"/>
      <c r="AGO69" s="10"/>
      <c r="AGP69" s="10"/>
      <c r="AGQ69" s="10"/>
      <c r="AGR69" s="10"/>
      <c r="AGS69" s="10"/>
      <c r="AGT69" s="10"/>
      <c r="AGU69" s="10"/>
      <c r="AGV69" s="10"/>
      <c r="AGW69" s="10"/>
      <c r="AGX69" s="10"/>
      <c r="AGY69" s="10"/>
      <c r="AGZ69" s="10"/>
      <c r="AHA69" s="10"/>
      <c r="AHB69" s="10"/>
      <c r="AHC69" s="10"/>
      <c r="AHD69" s="10"/>
      <c r="AHE69" s="10"/>
      <c r="AHF69" s="10"/>
      <c r="AHG69" s="10"/>
      <c r="AHH69" s="10"/>
      <c r="AHI69" s="10"/>
      <c r="AHJ69" s="10"/>
      <c r="AHK69" s="10"/>
      <c r="AHL69" s="10"/>
      <c r="AHM69" s="10"/>
      <c r="AHN69" s="10"/>
      <c r="AHO69" s="10"/>
      <c r="AHP69" s="10"/>
      <c r="AHQ69" s="10"/>
      <c r="AHR69" s="10"/>
      <c r="AHS69" s="10"/>
      <c r="AHT69" s="10"/>
      <c r="AHU69" s="10"/>
      <c r="AHV69" s="10"/>
      <c r="AHW69" s="10"/>
      <c r="AHX69" s="10"/>
      <c r="AHY69" s="10"/>
      <c r="AHZ69" s="10"/>
      <c r="AIA69" s="10"/>
      <c r="AIB69" s="10"/>
      <c r="AIC69" s="10"/>
      <c r="AID69" s="10"/>
      <c r="AIE69" s="10"/>
      <c r="AIF69" s="10"/>
      <c r="AIG69" s="10"/>
      <c r="AIH69" s="10"/>
      <c r="AII69" s="10"/>
      <c r="AIJ69" s="10"/>
      <c r="AIK69" s="10"/>
      <c r="AIL69" s="10"/>
      <c r="AIM69" s="10"/>
      <c r="AIN69" s="10"/>
      <c r="AIO69" s="10"/>
      <c r="AIP69" s="10"/>
      <c r="AIQ69" s="10"/>
      <c r="AIR69" s="10"/>
      <c r="AIS69" s="10"/>
      <c r="AIT69" s="10"/>
      <c r="AIU69" s="10"/>
      <c r="AIV69" s="10"/>
      <c r="AIW69" s="10"/>
      <c r="AIX69" s="10"/>
      <c r="AIY69" s="10"/>
      <c r="AIZ69" s="10"/>
      <c r="AJA69" s="10"/>
      <c r="AJB69" s="10"/>
      <c r="AJC69" s="10"/>
      <c r="AJD69" s="10"/>
      <c r="AJE69" s="10"/>
      <c r="AJF69" s="10"/>
      <c r="AJG69" s="10"/>
      <c r="AJH69" s="10"/>
      <c r="AJI69" s="10"/>
      <c r="AJJ69" s="10"/>
      <c r="AJK69" s="10"/>
      <c r="AJL69" s="10"/>
      <c r="AJM69" s="10"/>
      <c r="AJN69" s="10"/>
      <c r="AJO69" s="10"/>
      <c r="AJP69" s="10"/>
      <c r="AJQ69" s="10"/>
      <c r="AJR69" s="10"/>
      <c r="AJS69" s="10"/>
      <c r="AJT69" s="10"/>
      <c r="AJU69" s="10"/>
      <c r="AJV69" s="10"/>
      <c r="AJW69" s="10"/>
      <c r="AJX69" s="10"/>
      <c r="AJY69" s="10"/>
      <c r="AJZ69" s="10"/>
      <c r="AKA69" s="10"/>
      <c r="AKB69" s="10"/>
      <c r="AKC69" s="10"/>
      <c r="AKD69" s="10"/>
      <c r="AKE69" s="10"/>
      <c r="AKF69" s="10"/>
      <c r="AKG69" s="10"/>
      <c r="AKH69" s="10"/>
      <c r="AKI69" s="10"/>
      <c r="AKJ69" s="10"/>
      <c r="AKK69" s="10"/>
      <c r="AKL69" s="10"/>
      <c r="AKM69" s="10"/>
      <c r="AKN69" s="10"/>
      <c r="AKO69" s="10"/>
      <c r="AKP69" s="10"/>
      <c r="AKQ69" s="10"/>
      <c r="AKR69" s="10"/>
      <c r="AKS69" s="10"/>
      <c r="AKT69" s="10"/>
      <c r="AKU69" s="10"/>
      <c r="AKV69" s="10"/>
      <c r="AKW69" s="10"/>
      <c r="AKX69" s="10"/>
      <c r="AKY69" s="10"/>
      <c r="AKZ69" s="10"/>
      <c r="ALA69" s="10"/>
      <c r="ALB69" s="10"/>
      <c r="ALC69" s="10"/>
      <c r="ALD69" s="10"/>
      <c r="ALE69" s="10"/>
      <c r="ALF69" s="10"/>
      <c r="ALG69" s="10"/>
      <c r="ALH69" s="10"/>
      <c r="ALI69" s="10"/>
      <c r="ALJ69" s="10"/>
      <c r="ALK69" s="10"/>
      <c r="ALL69" s="10"/>
      <c r="ALM69" s="10"/>
      <c r="ALN69" s="10"/>
      <c r="ALO69" s="10"/>
      <c r="ALP69" s="10"/>
      <c r="ALQ69" s="10"/>
      <c r="ALR69" s="10"/>
      <c r="ALS69" s="10"/>
      <c r="ALT69" s="10"/>
      <c r="ALU69" s="10"/>
      <c r="ALV69" s="10"/>
      <c r="ALW69" s="10"/>
      <c r="ALX69" s="10"/>
      <c r="ALY69" s="10"/>
      <c r="ALZ69" s="10"/>
      <c r="AMA69" s="10"/>
      <c r="AMB69" s="10"/>
      <c r="AMC69" s="10"/>
      <c r="AMD69" s="10"/>
      <c r="AME69" s="10"/>
      <c r="AMF69" s="10"/>
      <c r="AMG69" s="10"/>
      <c r="AMH69" s="10"/>
      <c r="AMI69" s="10"/>
      <c r="AMJ69" s="10"/>
      <c r="AMK69" s="10"/>
      <c r="AML69" s="10"/>
      <c r="AMM69" s="10"/>
      <c r="AMN69" s="10"/>
      <c r="AMO69" s="10"/>
      <c r="AMP69" s="10"/>
      <c r="AMQ69" s="10"/>
      <c r="AMR69" s="10"/>
      <c r="AMS69" s="10"/>
      <c r="AMT69" s="10"/>
      <c r="AMU69" s="10"/>
      <c r="AMV69" s="10"/>
      <c r="AMW69" s="10"/>
      <c r="AMX69" s="10"/>
      <c r="AMY69" s="10"/>
      <c r="AMZ69" s="10"/>
      <c r="ANA69" s="10"/>
      <c r="ANB69" s="10"/>
      <c r="ANC69" s="10"/>
      <c r="AND69" s="10"/>
      <c r="ANE69" s="10"/>
      <c r="ANF69" s="10"/>
      <c r="ANG69" s="10"/>
      <c r="ANH69" s="10"/>
      <c r="ANI69" s="10"/>
      <c r="ANJ69" s="10"/>
      <c r="ANK69" s="10"/>
      <c r="ANL69" s="10"/>
      <c r="ANM69" s="10"/>
      <c r="ANN69" s="10"/>
      <c r="ANO69" s="10"/>
      <c r="ANP69" s="10"/>
      <c r="ANQ69" s="10"/>
      <c r="ANR69" s="10"/>
      <c r="ANS69" s="10"/>
      <c r="ANT69" s="10"/>
      <c r="ANU69" s="10"/>
      <c r="ANV69" s="10"/>
      <c r="ANW69" s="10"/>
      <c r="ANX69" s="10"/>
      <c r="ANY69" s="10"/>
      <c r="ANZ69" s="10"/>
      <c r="AOA69" s="10"/>
      <c r="AOB69" s="10"/>
      <c r="AOC69" s="10"/>
      <c r="AOD69" s="10"/>
      <c r="AOE69" s="10"/>
      <c r="AOF69" s="10"/>
      <c r="AOG69" s="10"/>
      <c r="AOH69" s="10"/>
      <c r="AOI69" s="10"/>
      <c r="AOJ69" s="10"/>
      <c r="AOK69" s="10"/>
      <c r="AOL69" s="10"/>
      <c r="AOM69" s="10"/>
      <c r="AON69" s="10"/>
      <c r="AOO69" s="10"/>
      <c r="AOP69" s="10"/>
      <c r="AOQ69" s="10"/>
      <c r="AOR69" s="10"/>
      <c r="AOS69" s="10"/>
      <c r="AOT69" s="10"/>
      <c r="AOU69" s="10"/>
      <c r="AOV69" s="10"/>
      <c r="AOW69" s="10"/>
      <c r="AOX69" s="10"/>
      <c r="AOY69" s="10"/>
      <c r="AOZ69" s="10"/>
      <c r="APA69" s="10"/>
      <c r="APB69" s="10"/>
      <c r="APC69" s="10"/>
      <c r="APD69" s="10"/>
      <c r="APE69" s="10"/>
      <c r="APF69" s="10"/>
      <c r="APG69" s="10"/>
      <c r="APH69" s="10"/>
      <c r="API69" s="10"/>
      <c r="APJ69" s="10"/>
      <c r="APK69" s="10"/>
      <c r="APL69" s="10"/>
      <c r="APM69" s="10"/>
      <c r="APN69" s="10"/>
      <c r="APO69" s="10"/>
      <c r="APP69" s="10"/>
      <c r="APQ69" s="10"/>
      <c r="APR69" s="10"/>
      <c r="APS69" s="10"/>
      <c r="APT69" s="10"/>
      <c r="APU69" s="10"/>
      <c r="APV69" s="10"/>
      <c r="APW69" s="10"/>
      <c r="APX69" s="10"/>
      <c r="APY69" s="10"/>
      <c r="APZ69" s="10"/>
      <c r="AQA69" s="10"/>
      <c r="AQB69" s="10"/>
      <c r="AQC69" s="10"/>
      <c r="AQD69" s="10"/>
      <c r="AQE69" s="10"/>
      <c r="AQF69" s="10"/>
      <c r="AQG69" s="10"/>
      <c r="AQH69" s="10"/>
      <c r="AQI69" s="10"/>
      <c r="AQJ69" s="10"/>
      <c r="AQK69" s="10"/>
      <c r="AQL69" s="10"/>
      <c r="AQM69" s="10"/>
      <c r="AQN69" s="10"/>
      <c r="AQO69" s="10"/>
      <c r="AQP69" s="10"/>
      <c r="AQQ69" s="10"/>
      <c r="AQR69" s="10"/>
      <c r="AQS69" s="10"/>
      <c r="AQT69" s="10"/>
      <c r="AQU69" s="10"/>
      <c r="AQV69" s="10"/>
      <c r="AQW69" s="10"/>
      <c r="AQX69" s="10"/>
      <c r="AQY69" s="10"/>
      <c r="AQZ69" s="10"/>
      <c r="ARA69" s="10"/>
      <c r="ARB69" s="10"/>
      <c r="ARC69" s="10"/>
      <c r="ARD69" s="10"/>
      <c r="ARE69" s="10"/>
      <c r="ARF69" s="10"/>
      <c r="ARG69" s="10"/>
      <c r="ARH69" s="10"/>
      <c r="ARI69" s="10"/>
      <c r="ARJ69" s="10"/>
      <c r="ARK69" s="10"/>
      <c r="ARL69" s="10"/>
      <c r="ARM69" s="10"/>
      <c r="ARN69" s="10"/>
      <c r="ARO69" s="10"/>
      <c r="ARP69" s="10"/>
      <c r="ARQ69" s="10"/>
      <c r="ARR69" s="10"/>
      <c r="ARS69" s="10"/>
      <c r="ART69" s="10"/>
      <c r="ARU69" s="10"/>
      <c r="ARV69" s="10"/>
      <c r="ARW69" s="10"/>
      <c r="ARX69" s="10"/>
      <c r="ARY69" s="10"/>
      <c r="ARZ69" s="10"/>
      <c r="ASA69" s="10"/>
      <c r="ASB69" s="10"/>
      <c r="ASC69" s="10"/>
      <c r="ASD69" s="10"/>
      <c r="ASE69" s="10"/>
      <c r="ASF69" s="10"/>
      <c r="ASG69" s="10"/>
      <c r="ASH69" s="10"/>
      <c r="ASI69" s="10"/>
      <c r="ASJ69" s="10"/>
      <c r="ASK69" s="10"/>
      <c r="ASL69" s="10"/>
      <c r="ASM69" s="10"/>
      <c r="ASN69" s="10"/>
      <c r="ASO69" s="10"/>
      <c r="ASP69" s="10"/>
      <c r="ASQ69" s="10"/>
      <c r="ASR69" s="10"/>
      <c r="ASS69" s="10"/>
      <c r="AST69" s="10"/>
      <c r="ASU69" s="10"/>
      <c r="ASV69" s="10"/>
      <c r="ASW69" s="10"/>
      <c r="ASX69" s="10"/>
      <c r="ASY69" s="10"/>
      <c r="ASZ69" s="10"/>
      <c r="ATA69" s="10"/>
      <c r="ATB69" s="10"/>
      <c r="ATC69" s="10"/>
      <c r="ATD69" s="10"/>
      <c r="ATE69" s="10"/>
      <c r="ATF69" s="10"/>
      <c r="ATG69" s="10"/>
      <c r="ATH69" s="10"/>
      <c r="ATI69" s="10"/>
      <c r="ATJ69" s="10"/>
      <c r="ATK69" s="10"/>
      <c r="ATL69" s="10"/>
      <c r="ATM69" s="10"/>
      <c r="ATN69" s="10"/>
      <c r="ATO69" s="10"/>
      <c r="ATP69" s="10"/>
      <c r="ATQ69" s="10"/>
      <c r="ATR69" s="10"/>
      <c r="ATS69" s="10"/>
      <c r="ATT69" s="10"/>
      <c r="ATU69" s="10"/>
      <c r="ATV69" s="10"/>
      <c r="ATW69" s="10"/>
      <c r="ATX69" s="10"/>
      <c r="ATY69" s="10"/>
      <c r="ATZ69" s="10"/>
      <c r="AUA69" s="10"/>
      <c r="AUB69" s="10"/>
      <c r="AUC69" s="10"/>
      <c r="AUD69" s="10"/>
      <c r="AUE69" s="10"/>
      <c r="AUF69" s="10"/>
      <c r="AUG69" s="10"/>
      <c r="AUH69" s="10"/>
      <c r="AUI69" s="10"/>
      <c r="AUJ69" s="10"/>
      <c r="AUK69" s="10"/>
      <c r="AUL69" s="10"/>
      <c r="AUM69" s="10"/>
      <c r="AUN69" s="10"/>
      <c r="AUO69" s="10"/>
      <c r="AUP69" s="10"/>
      <c r="AUQ69" s="10"/>
      <c r="AUR69" s="10"/>
      <c r="AUS69" s="10"/>
      <c r="AUT69" s="10"/>
      <c r="AUU69" s="10"/>
      <c r="AUV69" s="10"/>
      <c r="AUW69" s="10"/>
      <c r="AUX69" s="10"/>
      <c r="AUY69" s="10"/>
      <c r="AUZ69" s="10"/>
      <c r="AVA69" s="10"/>
      <c r="AVB69" s="10"/>
      <c r="AVC69" s="10"/>
      <c r="AVD69" s="10"/>
      <c r="AVE69" s="10"/>
      <c r="AVF69" s="10"/>
      <c r="AVG69" s="10"/>
      <c r="AVH69" s="10"/>
      <c r="AVI69" s="10"/>
      <c r="AVJ69" s="10"/>
      <c r="AVK69" s="10"/>
      <c r="AVL69" s="10"/>
      <c r="AVM69" s="10"/>
      <c r="AVN69" s="10"/>
      <c r="AVO69" s="10"/>
      <c r="AVP69" s="10"/>
      <c r="AVQ69" s="10"/>
      <c r="AVR69" s="10"/>
      <c r="AVS69" s="10"/>
      <c r="AVT69" s="10"/>
      <c r="AVU69" s="10"/>
      <c r="AVV69" s="10"/>
      <c r="AVW69" s="10"/>
      <c r="AVX69" s="10"/>
      <c r="AVY69" s="10"/>
      <c r="AVZ69" s="10"/>
      <c r="AWA69" s="10"/>
      <c r="AWB69" s="10"/>
      <c r="AWC69" s="10"/>
      <c r="AWD69" s="10"/>
      <c r="AWE69" s="10"/>
      <c r="AWF69" s="10"/>
      <c r="AWG69" s="10"/>
      <c r="AWH69" s="10"/>
      <c r="AWI69" s="10"/>
      <c r="AWJ69" s="10"/>
      <c r="AWK69" s="10"/>
      <c r="AWL69" s="10"/>
      <c r="AWM69" s="10"/>
      <c r="AWN69" s="10"/>
      <c r="AWO69" s="10"/>
      <c r="AWP69" s="10"/>
      <c r="AWQ69" s="10"/>
      <c r="AWR69" s="10"/>
      <c r="AWS69" s="10"/>
      <c r="AWT69" s="10"/>
      <c r="AWU69" s="10"/>
      <c r="AWV69" s="10"/>
      <c r="AWW69" s="10"/>
      <c r="AWX69" s="10"/>
      <c r="AWY69" s="10"/>
      <c r="AWZ69" s="10"/>
      <c r="AXA69" s="10"/>
      <c r="AXB69" s="10"/>
      <c r="AXC69" s="10"/>
      <c r="AXD69" s="10"/>
      <c r="AXE69" s="10"/>
      <c r="AXF69" s="10"/>
      <c r="AXG69" s="10"/>
      <c r="AXH69" s="10"/>
      <c r="AXI69" s="10"/>
      <c r="AXJ69" s="10"/>
      <c r="AXK69" s="10"/>
      <c r="AXL69" s="10"/>
      <c r="AXM69" s="10"/>
      <c r="AXN69" s="10"/>
      <c r="AXO69" s="10"/>
      <c r="AXP69" s="10"/>
      <c r="AXQ69" s="10"/>
      <c r="AXR69" s="10"/>
      <c r="AXS69" s="10"/>
      <c r="AXT69" s="10"/>
      <c r="AXU69" s="10"/>
      <c r="AXV69" s="10"/>
      <c r="AXW69" s="10"/>
      <c r="AXX69" s="10"/>
      <c r="AXY69" s="10"/>
      <c r="AXZ69" s="10"/>
      <c r="AYA69" s="10"/>
      <c r="AYB69" s="10"/>
      <c r="AYC69" s="10"/>
      <c r="AYD69" s="10"/>
      <c r="AYE69" s="10"/>
      <c r="AYF69" s="10"/>
      <c r="AYG69" s="10"/>
      <c r="AYH69" s="10"/>
      <c r="AYI69" s="10"/>
      <c r="AYJ69" s="10"/>
      <c r="AYK69" s="10"/>
      <c r="AYL69" s="10"/>
      <c r="AYM69" s="10"/>
      <c r="AYN69" s="10"/>
      <c r="AYO69" s="10"/>
      <c r="AYP69" s="10"/>
      <c r="AYQ69" s="10"/>
      <c r="AYR69" s="10"/>
      <c r="AYS69" s="10"/>
      <c r="AYT69" s="10"/>
      <c r="AYU69" s="10"/>
      <c r="AYV69" s="10"/>
      <c r="AYW69" s="10"/>
      <c r="AYX69" s="10"/>
      <c r="AYY69" s="10"/>
      <c r="AYZ69" s="10"/>
      <c r="AZA69" s="10"/>
      <c r="AZB69" s="10"/>
      <c r="AZC69" s="10"/>
      <c r="AZD69" s="10"/>
      <c r="AZE69" s="10"/>
      <c r="AZF69" s="10"/>
      <c r="AZG69" s="10"/>
      <c r="AZH69" s="10"/>
      <c r="AZI69" s="10"/>
      <c r="AZJ69" s="10"/>
      <c r="AZK69" s="10"/>
      <c r="AZL69" s="10"/>
      <c r="AZM69" s="10"/>
      <c r="AZN69" s="10"/>
      <c r="AZO69" s="10"/>
      <c r="AZP69" s="10"/>
      <c r="AZQ69" s="10"/>
      <c r="AZR69" s="10"/>
      <c r="AZS69" s="10"/>
      <c r="AZT69" s="10"/>
      <c r="AZU69" s="10"/>
      <c r="AZV69" s="10"/>
      <c r="AZW69" s="10"/>
      <c r="AZX69" s="10"/>
      <c r="AZY69" s="10"/>
      <c r="AZZ69" s="10"/>
      <c r="BAA69" s="10"/>
      <c r="BAB69" s="10"/>
      <c r="BAC69" s="10"/>
      <c r="BAD69" s="10"/>
      <c r="BAE69" s="10"/>
      <c r="BAF69" s="10"/>
      <c r="BAG69" s="10"/>
      <c r="BAH69" s="10"/>
      <c r="BAI69" s="10"/>
      <c r="BAJ69" s="10"/>
      <c r="BAK69" s="10"/>
      <c r="BAL69" s="10"/>
      <c r="BAM69" s="10"/>
      <c r="BAN69" s="10"/>
      <c r="BAO69" s="10"/>
      <c r="BAP69" s="10"/>
      <c r="BAQ69" s="10"/>
      <c r="BAR69" s="10"/>
      <c r="BAS69" s="10"/>
      <c r="BAT69" s="10"/>
      <c r="BAU69" s="10"/>
      <c r="BAV69" s="10"/>
      <c r="BAW69" s="10"/>
      <c r="BAX69" s="10"/>
      <c r="BAY69" s="10"/>
      <c r="BAZ69" s="10"/>
      <c r="BBA69" s="10"/>
      <c r="BBB69" s="10"/>
      <c r="BBC69" s="10"/>
      <c r="BBD69" s="10"/>
      <c r="BBE69" s="10"/>
      <c r="BBF69" s="10"/>
      <c r="BBG69" s="10"/>
      <c r="BBH69" s="10"/>
      <c r="BBI69" s="10"/>
      <c r="BBJ69" s="10"/>
      <c r="BBK69" s="10"/>
      <c r="BBL69" s="10"/>
      <c r="BBM69" s="10"/>
      <c r="BBN69" s="10"/>
      <c r="BBO69" s="10"/>
      <c r="BBP69" s="10"/>
      <c r="BBQ69" s="10"/>
      <c r="BBR69" s="10"/>
      <c r="BBS69" s="10"/>
      <c r="BBT69" s="10"/>
      <c r="BBU69" s="10"/>
      <c r="BBV69" s="10"/>
      <c r="BBW69" s="10"/>
      <c r="BBX69" s="10"/>
      <c r="BBY69" s="10"/>
      <c r="BBZ69" s="10"/>
      <c r="BCA69" s="10"/>
      <c r="BCB69" s="10"/>
      <c r="BCC69" s="10"/>
      <c r="BCD69" s="10"/>
      <c r="BCE69" s="10"/>
      <c r="BCF69" s="10"/>
      <c r="BCG69" s="10"/>
      <c r="BCH69" s="10"/>
      <c r="BCI69" s="10"/>
      <c r="BCJ69" s="10"/>
      <c r="BCK69" s="10"/>
      <c r="BCL69" s="10"/>
      <c r="BCM69" s="10"/>
      <c r="BCN69" s="10"/>
      <c r="BCO69" s="10"/>
      <c r="BCP69" s="10"/>
      <c r="BCQ69" s="10"/>
      <c r="BCR69" s="10"/>
      <c r="BCS69" s="10"/>
      <c r="BCT69" s="10"/>
      <c r="BCU69" s="10"/>
      <c r="BCV69" s="10"/>
      <c r="BCW69" s="10"/>
      <c r="BCX69" s="10"/>
      <c r="BCY69" s="10"/>
      <c r="BCZ69" s="10"/>
      <c r="BDA69" s="10"/>
      <c r="BDB69" s="10"/>
      <c r="BDC69" s="10"/>
      <c r="BDD69" s="10"/>
      <c r="BDE69" s="10"/>
      <c r="BDF69" s="10"/>
      <c r="BDG69" s="10"/>
      <c r="BDH69" s="10"/>
      <c r="BDI69" s="10"/>
      <c r="BDJ69" s="10"/>
      <c r="BDK69" s="10"/>
      <c r="BDL69" s="10"/>
      <c r="BDM69" s="10"/>
      <c r="BDN69" s="10"/>
      <c r="BDO69" s="10"/>
      <c r="BDP69" s="10"/>
      <c r="BDQ69" s="10"/>
      <c r="BDR69" s="10"/>
      <c r="BDS69" s="10"/>
      <c r="BDT69" s="10"/>
      <c r="BDU69" s="10"/>
      <c r="BDV69" s="10"/>
      <c r="BDW69" s="10"/>
      <c r="BDX69" s="10"/>
      <c r="BDY69" s="10"/>
      <c r="BDZ69" s="10"/>
      <c r="BEA69" s="10"/>
      <c r="BEB69" s="10"/>
      <c r="BEC69" s="10"/>
      <c r="BED69" s="10"/>
      <c r="BEE69" s="10"/>
      <c r="BEF69" s="10"/>
      <c r="BEG69" s="10"/>
      <c r="BEH69" s="10"/>
      <c r="BEI69" s="10"/>
      <c r="BEJ69" s="10"/>
      <c r="BEK69" s="10"/>
      <c r="BEL69" s="10"/>
      <c r="BEM69" s="10"/>
      <c r="BEN69" s="10"/>
      <c r="BEO69" s="10"/>
      <c r="BEP69" s="10"/>
      <c r="BEQ69" s="10"/>
      <c r="BER69" s="10"/>
      <c r="BES69" s="10"/>
      <c r="BET69" s="10"/>
      <c r="BEU69" s="10"/>
      <c r="BEV69" s="10"/>
      <c r="BEW69" s="10"/>
      <c r="BEX69" s="10"/>
      <c r="BEY69" s="10"/>
      <c r="BEZ69" s="10"/>
      <c r="BFA69" s="10"/>
      <c r="BFB69" s="10"/>
      <c r="BFC69" s="10"/>
      <c r="BFD69" s="10"/>
      <c r="BFE69" s="10"/>
      <c r="BFF69" s="10"/>
      <c r="BFG69" s="10"/>
      <c r="BFH69" s="10"/>
      <c r="BFI69" s="10"/>
      <c r="BFJ69" s="10"/>
      <c r="BFK69" s="10"/>
      <c r="BFL69" s="10"/>
      <c r="BFM69" s="10"/>
      <c r="BFN69" s="10"/>
      <c r="BFO69" s="10"/>
      <c r="BFP69" s="10"/>
      <c r="BFQ69" s="10"/>
      <c r="BFR69" s="10"/>
      <c r="BFS69" s="10"/>
      <c r="BFT69" s="10"/>
      <c r="BFU69" s="10"/>
      <c r="BFV69" s="10"/>
      <c r="BFW69" s="10"/>
      <c r="BFX69" s="10"/>
      <c r="BFY69" s="10"/>
      <c r="BFZ69" s="10"/>
      <c r="BGA69" s="10"/>
      <c r="BGB69" s="10"/>
      <c r="BGC69" s="10"/>
      <c r="BGD69" s="10"/>
      <c r="BGE69" s="10"/>
      <c r="BGF69" s="10"/>
      <c r="BGG69" s="10"/>
      <c r="BGH69" s="10"/>
      <c r="BGI69" s="10"/>
      <c r="BGJ69" s="10"/>
      <c r="BGK69" s="10"/>
      <c r="BGL69" s="10"/>
      <c r="BGM69" s="10"/>
      <c r="BGN69" s="10"/>
      <c r="BGO69" s="10"/>
      <c r="BGP69" s="10"/>
      <c r="BGQ69" s="10"/>
      <c r="BGR69" s="10"/>
      <c r="BGS69" s="10"/>
      <c r="BGT69" s="10"/>
      <c r="BGU69" s="10"/>
      <c r="BGV69" s="10"/>
      <c r="BGW69" s="10"/>
      <c r="BGX69" s="10"/>
      <c r="BGY69" s="10"/>
      <c r="BGZ69" s="10"/>
      <c r="BHA69" s="10"/>
      <c r="BHB69" s="10"/>
      <c r="BHC69" s="10"/>
      <c r="BHD69" s="10"/>
      <c r="BHE69" s="10"/>
      <c r="BHF69" s="10"/>
      <c r="BHG69" s="10"/>
      <c r="BHH69" s="10"/>
      <c r="BHI69" s="10"/>
      <c r="BHJ69" s="10"/>
      <c r="BHK69" s="10"/>
      <c r="BHL69" s="10"/>
      <c r="BHM69" s="10"/>
      <c r="BHN69" s="10"/>
      <c r="BHO69" s="10"/>
      <c r="BHP69" s="10"/>
      <c r="BHQ69" s="10"/>
      <c r="BHR69" s="10"/>
      <c r="BHS69" s="10"/>
      <c r="BHT69" s="10"/>
      <c r="BHU69" s="10"/>
      <c r="BHV69" s="10"/>
      <c r="BHW69" s="10"/>
      <c r="BHX69" s="10"/>
      <c r="BHY69" s="10"/>
      <c r="BHZ69" s="10"/>
      <c r="BIA69" s="10"/>
      <c r="BIB69" s="10"/>
      <c r="BIC69" s="10"/>
      <c r="BID69" s="10"/>
      <c r="BIE69" s="10"/>
      <c r="BIF69" s="10"/>
      <c r="BIG69" s="10"/>
      <c r="BIH69" s="10"/>
      <c r="BII69" s="10"/>
      <c r="BIJ69" s="10"/>
      <c r="BIK69" s="10"/>
      <c r="BIL69" s="10"/>
      <c r="BIM69" s="10"/>
      <c r="BIN69" s="10"/>
      <c r="BIO69" s="10"/>
      <c r="BIP69" s="10"/>
      <c r="BIQ69" s="10"/>
      <c r="BIR69" s="10"/>
      <c r="BIS69" s="10"/>
      <c r="BIT69" s="10"/>
      <c r="BIU69" s="10"/>
      <c r="BIV69" s="10"/>
      <c r="BIW69" s="10"/>
      <c r="BIX69" s="10"/>
      <c r="BIY69" s="10"/>
      <c r="BIZ69" s="10"/>
      <c r="BJA69" s="10"/>
      <c r="BJB69" s="10"/>
      <c r="BJC69" s="10"/>
      <c r="BJD69" s="10"/>
      <c r="BJE69" s="10"/>
      <c r="BJF69" s="10"/>
      <c r="BJG69" s="10"/>
      <c r="BJH69" s="10"/>
      <c r="BJI69" s="10"/>
      <c r="BJJ69" s="10"/>
      <c r="BJK69" s="10"/>
      <c r="BJL69" s="10"/>
      <c r="BJM69" s="10"/>
      <c r="BJN69" s="10"/>
      <c r="BJO69" s="10"/>
      <c r="BJP69" s="10"/>
      <c r="BJQ69" s="10"/>
      <c r="BJR69" s="10"/>
      <c r="BJS69" s="10"/>
      <c r="BJT69" s="10"/>
      <c r="BJU69" s="10"/>
      <c r="BJV69" s="10"/>
      <c r="BJW69" s="10"/>
      <c r="BJX69" s="10"/>
      <c r="BJY69" s="10"/>
      <c r="BJZ69" s="10"/>
      <c r="BKA69" s="10"/>
      <c r="BKB69" s="10"/>
      <c r="BKC69" s="10"/>
      <c r="BKD69" s="10"/>
      <c r="BKE69" s="10"/>
      <c r="BKF69" s="10"/>
      <c r="BKG69" s="10"/>
      <c r="BKH69" s="10"/>
      <c r="BKI69" s="10"/>
      <c r="BKJ69" s="10"/>
      <c r="BKK69" s="10"/>
      <c r="BKL69" s="10"/>
      <c r="BKM69" s="10"/>
      <c r="BKN69" s="10"/>
      <c r="BKO69" s="10"/>
      <c r="BKP69" s="10"/>
      <c r="BKQ69" s="10"/>
      <c r="BKR69" s="10"/>
      <c r="BKS69" s="10"/>
      <c r="BKT69" s="10"/>
      <c r="BKU69" s="10"/>
      <c r="BKV69" s="10"/>
      <c r="BKW69" s="10"/>
      <c r="BKX69" s="10"/>
      <c r="BKY69" s="10"/>
      <c r="BKZ69" s="10"/>
      <c r="BLA69" s="10"/>
      <c r="BLB69" s="10"/>
      <c r="BLC69" s="10"/>
      <c r="BLD69" s="10"/>
      <c r="BLE69" s="10"/>
      <c r="BLF69" s="10"/>
      <c r="BLG69" s="10"/>
      <c r="BLH69" s="10"/>
      <c r="BLI69" s="10"/>
      <c r="BLJ69" s="10"/>
      <c r="BLK69" s="10"/>
      <c r="BLL69" s="10"/>
      <c r="BLM69" s="10"/>
      <c r="BLN69" s="10"/>
      <c r="BLO69" s="10"/>
      <c r="BLP69" s="10"/>
      <c r="BLQ69" s="10"/>
      <c r="BLR69" s="10"/>
      <c r="BLS69" s="10"/>
      <c r="BLT69" s="10"/>
      <c r="BLU69" s="10"/>
      <c r="BLV69" s="10"/>
      <c r="BLW69" s="10"/>
      <c r="BLX69" s="10"/>
      <c r="BLY69" s="10"/>
      <c r="BLZ69" s="10"/>
      <c r="BMA69" s="10"/>
      <c r="BMB69" s="10"/>
      <c r="BMC69" s="10"/>
      <c r="BMD69" s="10"/>
      <c r="BME69" s="10"/>
      <c r="BMF69" s="10"/>
      <c r="BMG69" s="10"/>
      <c r="BMH69" s="10"/>
      <c r="BMI69" s="10"/>
      <c r="BMJ69" s="10"/>
      <c r="BMK69" s="10"/>
      <c r="BML69" s="10"/>
      <c r="BMM69" s="10"/>
      <c r="BMN69" s="10"/>
      <c r="BMO69" s="10"/>
      <c r="BMP69" s="10"/>
      <c r="BMQ69" s="10"/>
      <c r="BMR69" s="10"/>
      <c r="BMS69" s="10"/>
      <c r="BMT69" s="10"/>
      <c r="BMU69" s="10"/>
      <c r="BMV69" s="10"/>
      <c r="BMW69" s="10"/>
      <c r="BMX69" s="10"/>
      <c r="BMY69" s="10"/>
      <c r="BMZ69" s="10"/>
      <c r="BNA69" s="10"/>
      <c r="BNB69" s="10"/>
      <c r="BNC69" s="10"/>
      <c r="BND69" s="10"/>
      <c r="BNE69" s="10"/>
      <c r="BNF69" s="10"/>
      <c r="BNG69" s="10"/>
      <c r="BNH69" s="10"/>
      <c r="BNI69" s="10"/>
      <c r="BNJ69" s="10"/>
      <c r="BNK69" s="10"/>
      <c r="BNL69" s="10"/>
      <c r="BNM69" s="10"/>
      <c r="BNN69" s="10"/>
      <c r="BNO69" s="10"/>
      <c r="BNP69" s="10"/>
      <c r="BNQ69" s="10"/>
      <c r="BNR69" s="10"/>
      <c r="BNS69" s="10"/>
      <c r="BNT69" s="10"/>
      <c r="BNU69" s="10"/>
      <c r="BNV69" s="10"/>
      <c r="BNW69" s="10"/>
      <c r="BNX69" s="10"/>
      <c r="BNY69" s="10"/>
      <c r="BNZ69" s="10"/>
      <c r="BOA69" s="10"/>
      <c r="BOB69" s="10"/>
      <c r="BOC69" s="10"/>
      <c r="BOD69" s="10"/>
      <c r="BOE69" s="10"/>
      <c r="BOF69" s="10"/>
      <c r="BOG69" s="10"/>
      <c r="BOH69" s="10"/>
      <c r="BOI69" s="10"/>
      <c r="BOJ69" s="10"/>
      <c r="BOK69" s="10"/>
      <c r="BOL69" s="10"/>
      <c r="BOM69" s="10"/>
      <c r="BON69" s="10"/>
      <c r="BOO69" s="10"/>
      <c r="BOP69" s="10"/>
      <c r="BOQ69" s="10"/>
      <c r="BOR69" s="10"/>
      <c r="BOS69" s="10"/>
      <c r="BOT69" s="10"/>
      <c r="BOU69" s="10"/>
      <c r="BOV69" s="10"/>
      <c r="BOW69" s="10"/>
      <c r="BOX69" s="10"/>
      <c r="BOY69" s="10"/>
      <c r="BOZ69" s="10"/>
      <c r="BPA69" s="10"/>
      <c r="BPB69" s="10"/>
      <c r="BPC69" s="10"/>
      <c r="BPD69" s="10"/>
      <c r="BPE69" s="10"/>
      <c r="BPF69" s="10"/>
      <c r="BPG69" s="10"/>
      <c r="BPH69" s="10"/>
      <c r="BPI69" s="10"/>
      <c r="BPJ69" s="10"/>
      <c r="BPK69" s="10"/>
      <c r="BPL69" s="10"/>
      <c r="BPM69" s="10"/>
      <c r="BPN69" s="10"/>
      <c r="BPO69" s="10"/>
      <c r="BPP69" s="10"/>
      <c r="BPQ69" s="10"/>
      <c r="BPR69" s="10"/>
      <c r="BPS69" s="10"/>
      <c r="BPT69" s="10"/>
      <c r="BPU69" s="10"/>
      <c r="BPV69" s="10"/>
      <c r="BPW69" s="10"/>
      <c r="BPX69" s="10"/>
      <c r="BPY69" s="10"/>
      <c r="BPZ69" s="10"/>
      <c r="BQA69" s="10"/>
      <c r="BQB69" s="10"/>
      <c r="BQC69" s="10"/>
      <c r="BQD69" s="10"/>
      <c r="BQE69" s="10"/>
      <c r="BQF69" s="10"/>
      <c r="BQG69" s="10"/>
      <c r="BQH69" s="10"/>
      <c r="BQI69" s="10"/>
      <c r="BQJ69" s="10"/>
      <c r="BQK69" s="10"/>
      <c r="BQL69" s="10"/>
      <c r="BQM69" s="10"/>
      <c r="BQN69" s="10"/>
      <c r="BQO69" s="10"/>
      <c r="BQP69" s="10"/>
      <c r="BQQ69" s="10"/>
      <c r="BQR69" s="10"/>
      <c r="BQS69" s="10"/>
      <c r="BQT69" s="10"/>
      <c r="BQU69" s="10"/>
      <c r="BQV69" s="10"/>
      <c r="BQW69" s="10"/>
      <c r="BQX69" s="10"/>
      <c r="BQY69" s="10"/>
      <c r="BQZ69" s="10"/>
      <c r="BRA69" s="10"/>
      <c r="BRB69" s="10"/>
      <c r="BRC69" s="10"/>
      <c r="BRD69" s="10"/>
      <c r="BRE69" s="10"/>
      <c r="BRF69" s="10"/>
      <c r="BRG69" s="10"/>
      <c r="BRH69" s="10"/>
      <c r="BRI69" s="10"/>
      <c r="BRJ69" s="10"/>
      <c r="BRK69" s="10"/>
      <c r="BRL69" s="10"/>
      <c r="BRM69" s="10"/>
      <c r="BRN69" s="10"/>
      <c r="BRO69" s="10"/>
      <c r="BRP69" s="10"/>
      <c r="BRQ69" s="10"/>
      <c r="BRR69" s="10"/>
      <c r="BRS69" s="10"/>
      <c r="BRT69" s="10"/>
      <c r="BRU69" s="10"/>
      <c r="BRV69" s="10"/>
      <c r="BRW69" s="10"/>
      <c r="BRX69" s="10"/>
      <c r="BRY69" s="10"/>
      <c r="BRZ69" s="10"/>
      <c r="BSA69" s="10"/>
      <c r="BSB69" s="10"/>
      <c r="BSC69" s="10"/>
      <c r="BSD69" s="10"/>
      <c r="BSE69" s="10"/>
      <c r="BSF69" s="10"/>
      <c r="BSG69" s="10"/>
      <c r="BSH69" s="10"/>
      <c r="BSI69" s="10"/>
      <c r="BSJ69" s="10"/>
      <c r="BSK69" s="10"/>
      <c r="BSL69" s="10"/>
      <c r="BSM69" s="10"/>
      <c r="BSN69" s="10"/>
      <c r="BSO69" s="10"/>
      <c r="BSP69" s="10"/>
      <c r="BSQ69" s="10"/>
      <c r="BSR69" s="10"/>
      <c r="BSS69" s="10"/>
      <c r="BST69" s="10"/>
      <c r="BSU69" s="10"/>
      <c r="BSV69" s="10"/>
      <c r="BSW69" s="10"/>
      <c r="BSX69" s="10"/>
      <c r="BSY69" s="10"/>
      <c r="BSZ69" s="10"/>
      <c r="BTA69" s="10"/>
      <c r="BTB69" s="10"/>
      <c r="BTC69" s="10"/>
      <c r="BTD69" s="10"/>
      <c r="BTE69" s="10"/>
      <c r="BTF69" s="10"/>
      <c r="BTG69" s="10"/>
      <c r="BTH69" s="10"/>
      <c r="BTI69" s="10"/>
      <c r="BTJ69" s="10"/>
      <c r="BTK69" s="10"/>
      <c r="BTL69" s="10"/>
      <c r="BTM69" s="10"/>
      <c r="BTN69" s="10"/>
      <c r="BTO69" s="10"/>
      <c r="BTP69" s="10"/>
      <c r="BTQ69" s="10"/>
      <c r="BTR69" s="10"/>
      <c r="BTS69" s="10"/>
      <c r="BTT69" s="10"/>
      <c r="BTU69" s="10"/>
      <c r="BTV69" s="10"/>
      <c r="BTW69" s="10"/>
      <c r="BTX69" s="10"/>
      <c r="BTY69" s="10"/>
      <c r="BTZ69" s="10"/>
      <c r="BUA69" s="10"/>
      <c r="BUB69" s="10"/>
      <c r="BUC69" s="10"/>
      <c r="BUD69" s="10"/>
      <c r="BUE69" s="10"/>
      <c r="BUF69" s="10"/>
      <c r="BUG69" s="10"/>
      <c r="BUH69" s="10"/>
      <c r="BUI69" s="10"/>
      <c r="BUJ69" s="10"/>
      <c r="BUK69" s="10"/>
      <c r="BUL69" s="10"/>
      <c r="BUM69" s="10"/>
      <c r="BUN69" s="10"/>
      <c r="BUO69" s="10"/>
      <c r="BUP69" s="10"/>
      <c r="BUQ69" s="10"/>
      <c r="BUR69" s="10"/>
      <c r="BUS69" s="10"/>
      <c r="BUT69" s="10"/>
      <c r="BUU69" s="10"/>
      <c r="BUV69" s="10"/>
      <c r="BUW69" s="10"/>
      <c r="BUX69" s="10"/>
      <c r="BUY69" s="10"/>
      <c r="BUZ69" s="10"/>
      <c r="BVA69" s="10"/>
      <c r="BVB69" s="10"/>
      <c r="BVC69" s="10"/>
      <c r="BVD69" s="10"/>
      <c r="BVE69" s="10"/>
      <c r="BVF69" s="10"/>
      <c r="BVG69" s="10"/>
      <c r="BVH69" s="10"/>
      <c r="BVI69" s="10"/>
      <c r="BVJ69" s="10"/>
      <c r="BVK69" s="10"/>
      <c r="BVL69" s="10"/>
      <c r="BVM69" s="10"/>
      <c r="BVN69" s="10"/>
      <c r="BVO69" s="10"/>
      <c r="BVP69" s="10"/>
      <c r="BVQ69" s="10"/>
      <c r="BVR69" s="10"/>
      <c r="BVS69" s="10"/>
      <c r="BVT69" s="10"/>
      <c r="BVU69" s="10"/>
      <c r="BVV69" s="10"/>
      <c r="BVW69" s="10"/>
      <c r="BVX69" s="10"/>
      <c r="BVY69" s="10"/>
      <c r="BVZ69" s="10"/>
      <c r="BWA69" s="10"/>
      <c r="BWB69" s="10"/>
      <c r="BWC69" s="10"/>
      <c r="BWD69" s="10"/>
      <c r="BWE69" s="10"/>
      <c r="BWF69" s="10"/>
      <c r="BWG69" s="10"/>
      <c r="BWH69" s="10"/>
      <c r="BWI69" s="10"/>
      <c r="BWJ69" s="10"/>
      <c r="BWK69" s="10"/>
      <c r="BWL69" s="10"/>
      <c r="BWM69" s="10"/>
      <c r="BWN69" s="10"/>
      <c r="BWO69" s="10"/>
      <c r="BWP69" s="10"/>
      <c r="BWQ69" s="10"/>
      <c r="BWR69" s="10"/>
      <c r="BWS69" s="10"/>
      <c r="BWT69" s="10"/>
      <c r="BWU69" s="10"/>
      <c r="BWV69" s="10"/>
      <c r="BWW69" s="10"/>
      <c r="BWX69" s="10"/>
      <c r="BWY69" s="10"/>
      <c r="BWZ69" s="10"/>
      <c r="BXA69" s="10"/>
      <c r="BXB69" s="10"/>
      <c r="BXC69" s="10"/>
      <c r="BXD69" s="10"/>
      <c r="BXE69" s="10"/>
      <c r="BXF69" s="10"/>
      <c r="BXG69" s="10"/>
      <c r="BXH69" s="10"/>
      <c r="BXI69" s="10"/>
      <c r="BXJ69" s="10"/>
      <c r="BXK69" s="10"/>
      <c r="BXL69" s="10"/>
      <c r="BXM69" s="10"/>
      <c r="BXN69" s="10"/>
      <c r="BXO69" s="10"/>
      <c r="BXP69" s="10"/>
      <c r="BXQ69" s="10"/>
      <c r="BXR69" s="10"/>
      <c r="BXS69" s="10"/>
      <c r="BXT69" s="10"/>
      <c r="BXU69" s="10"/>
      <c r="BXV69" s="10"/>
      <c r="BXW69" s="10"/>
      <c r="BXX69" s="10"/>
      <c r="BXY69" s="10"/>
      <c r="BXZ69" s="10"/>
      <c r="BYA69" s="10"/>
      <c r="BYB69" s="10"/>
      <c r="BYC69" s="10"/>
      <c r="BYD69" s="10"/>
      <c r="BYE69" s="10"/>
      <c r="BYF69" s="10"/>
      <c r="BYG69" s="10"/>
      <c r="BYH69" s="10"/>
      <c r="BYI69" s="10"/>
      <c r="BYJ69" s="10"/>
      <c r="BYK69" s="10"/>
      <c r="BYL69" s="10"/>
      <c r="BYM69" s="10"/>
      <c r="BYN69" s="10"/>
      <c r="BYO69" s="10"/>
      <c r="BYP69" s="10"/>
      <c r="BYQ69" s="10"/>
      <c r="BYR69" s="10"/>
      <c r="BYS69" s="10"/>
      <c r="BYT69" s="10"/>
      <c r="BYU69" s="10"/>
      <c r="BYV69" s="10"/>
      <c r="BYW69" s="10"/>
      <c r="BYX69" s="10"/>
      <c r="BYY69" s="10"/>
      <c r="BYZ69" s="10"/>
      <c r="BZA69" s="10"/>
      <c r="BZB69" s="10"/>
      <c r="BZC69" s="10"/>
      <c r="BZD69" s="10"/>
      <c r="BZE69" s="10"/>
      <c r="BZF69" s="10"/>
      <c r="BZG69" s="10"/>
      <c r="BZH69" s="10"/>
      <c r="BZI69" s="10"/>
      <c r="BZJ69" s="10"/>
      <c r="BZK69" s="10"/>
      <c r="BZL69" s="10"/>
      <c r="BZM69" s="10"/>
      <c r="BZN69" s="10"/>
      <c r="BZO69" s="10"/>
      <c r="BZP69" s="10"/>
      <c r="BZQ69" s="10"/>
      <c r="BZR69" s="10"/>
      <c r="BZS69" s="10"/>
      <c r="BZT69" s="10"/>
      <c r="BZU69" s="10"/>
      <c r="BZV69" s="10"/>
      <c r="BZW69" s="10"/>
      <c r="BZX69" s="10"/>
      <c r="BZY69" s="10"/>
      <c r="BZZ69" s="10"/>
      <c r="CAA69" s="10"/>
      <c r="CAB69" s="10"/>
      <c r="CAC69" s="10"/>
      <c r="CAD69" s="10"/>
      <c r="CAE69" s="10"/>
      <c r="CAF69" s="10"/>
      <c r="CAG69" s="10"/>
      <c r="CAH69" s="10"/>
      <c r="CAI69" s="10"/>
      <c r="CAJ69" s="10"/>
      <c r="CAK69" s="10"/>
      <c r="CAL69" s="10"/>
      <c r="CAM69" s="10"/>
      <c r="CAN69" s="10"/>
      <c r="CAO69" s="10"/>
      <c r="CAP69" s="10"/>
      <c r="CAQ69" s="10"/>
      <c r="CAR69" s="10"/>
      <c r="CAS69" s="10"/>
      <c r="CAT69" s="10"/>
      <c r="CAU69" s="10"/>
      <c r="CAV69" s="10"/>
      <c r="CAW69" s="10"/>
      <c r="CAX69" s="10"/>
      <c r="CAY69" s="10"/>
      <c r="CAZ69" s="10"/>
      <c r="CBA69" s="10"/>
      <c r="CBB69" s="10"/>
      <c r="CBC69" s="10"/>
      <c r="CBD69" s="10"/>
      <c r="CBE69" s="10"/>
      <c r="CBF69" s="10"/>
      <c r="CBG69" s="10"/>
      <c r="CBH69" s="10"/>
      <c r="CBI69" s="10"/>
      <c r="CBJ69" s="10"/>
      <c r="CBK69" s="10"/>
      <c r="CBL69" s="10"/>
      <c r="CBM69" s="10"/>
      <c r="CBN69" s="10"/>
      <c r="CBO69" s="10"/>
      <c r="CBP69" s="10"/>
      <c r="CBQ69" s="10"/>
      <c r="CBR69" s="10"/>
      <c r="CBS69" s="10"/>
      <c r="CBT69" s="10"/>
      <c r="CBU69" s="10"/>
      <c r="CBV69" s="10"/>
      <c r="CBW69" s="10"/>
      <c r="CBX69" s="10"/>
      <c r="CBY69" s="10"/>
      <c r="CBZ69" s="10"/>
      <c r="CCA69" s="10"/>
      <c r="CCB69" s="10"/>
      <c r="CCC69" s="10"/>
      <c r="CCD69" s="10"/>
      <c r="CCE69" s="10"/>
      <c r="CCF69" s="10"/>
      <c r="CCG69" s="10"/>
      <c r="CCH69" s="10"/>
      <c r="CCI69" s="10"/>
      <c r="CCJ69" s="10"/>
      <c r="CCK69" s="10"/>
      <c r="CCL69" s="10"/>
      <c r="CCM69" s="10"/>
      <c r="CCN69" s="10"/>
      <c r="CCO69" s="10"/>
      <c r="CCP69" s="10"/>
      <c r="CCQ69" s="10"/>
      <c r="CCR69" s="10"/>
      <c r="CCS69" s="10"/>
      <c r="CCT69" s="10"/>
      <c r="CCU69" s="10"/>
      <c r="CCV69" s="10"/>
      <c r="CCW69" s="10"/>
      <c r="CCX69" s="10"/>
      <c r="CCY69" s="10"/>
      <c r="CCZ69" s="10"/>
      <c r="CDA69" s="10"/>
      <c r="CDB69" s="10"/>
      <c r="CDC69" s="10"/>
      <c r="CDD69" s="10"/>
      <c r="CDE69" s="10"/>
      <c r="CDF69" s="10"/>
      <c r="CDG69" s="10"/>
      <c r="CDH69" s="10"/>
      <c r="CDI69" s="10"/>
      <c r="CDJ69" s="10"/>
      <c r="CDK69" s="10"/>
      <c r="CDL69" s="10"/>
      <c r="CDM69" s="10"/>
      <c r="CDN69" s="10"/>
      <c r="CDO69" s="10"/>
      <c r="CDP69" s="10"/>
      <c r="CDQ69" s="10"/>
      <c r="CDR69" s="10"/>
      <c r="CDS69" s="10"/>
      <c r="CDT69" s="10"/>
      <c r="CDU69" s="10"/>
      <c r="CDV69" s="10"/>
      <c r="CDW69" s="10"/>
      <c r="CDX69" s="10"/>
      <c r="CDY69" s="10"/>
      <c r="CDZ69" s="10"/>
      <c r="CEA69" s="10"/>
      <c r="CEB69" s="10"/>
      <c r="CEC69" s="10"/>
      <c r="CED69" s="10"/>
      <c r="CEE69" s="10"/>
      <c r="CEF69" s="10"/>
      <c r="CEG69" s="10"/>
      <c r="CEH69" s="10"/>
      <c r="CEI69" s="10"/>
      <c r="CEJ69" s="10"/>
      <c r="CEK69" s="10"/>
      <c r="CEL69" s="10"/>
      <c r="CEM69" s="10"/>
      <c r="CEN69" s="10"/>
      <c r="CEO69" s="10"/>
      <c r="CEP69" s="10"/>
      <c r="CEQ69" s="10"/>
      <c r="CER69" s="10"/>
      <c r="CES69" s="10"/>
      <c r="CET69" s="10"/>
      <c r="CEU69" s="10"/>
      <c r="CEV69" s="10"/>
      <c r="CEW69" s="10"/>
      <c r="CEX69" s="10"/>
      <c r="CEY69" s="10"/>
      <c r="CEZ69" s="10"/>
      <c r="CFA69" s="10"/>
      <c r="CFB69" s="10"/>
      <c r="CFC69" s="10"/>
      <c r="CFD69" s="10"/>
      <c r="CFE69" s="10"/>
      <c r="CFF69" s="10"/>
      <c r="CFG69" s="10"/>
      <c r="CFH69" s="10"/>
      <c r="CFI69" s="10"/>
      <c r="CFJ69" s="10"/>
      <c r="CFK69" s="10"/>
      <c r="CFL69" s="10"/>
      <c r="CFM69" s="10"/>
      <c r="CFN69" s="10"/>
      <c r="CFO69" s="10"/>
      <c r="CFP69" s="10"/>
      <c r="CFQ69" s="10"/>
      <c r="CFR69" s="10"/>
      <c r="CFS69" s="10"/>
      <c r="CFT69" s="10"/>
      <c r="CFU69" s="10"/>
      <c r="CFV69" s="10"/>
      <c r="CFW69" s="10"/>
      <c r="CFX69" s="10"/>
      <c r="CFY69" s="10"/>
      <c r="CFZ69" s="10"/>
      <c r="CGA69" s="10"/>
      <c r="CGB69" s="10"/>
      <c r="CGC69" s="10"/>
      <c r="CGD69" s="10"/>
      <c r="CGE69" s="10"/>
      <c r="CGF69" s="10"/>
      <c r="CGG69" s="10"/>
      <c r="CGH69" s="10"/>
      <c r="CGI69" s="10"/>
      <c r="CGJ69" s="10"/>
      <c r="CGK69" s="10"/>
      <c r="CGL69" s="10"/>
      <c r="CGM69" s="10"/>
      <c r="CGN69" s="10"/>
      <c r="CGO69" s="10"/>
      <c r="CGP69" s="10"/>
      <c r="CGQ69" s="10"/>
      <c r="CGR69" s="10"/>
      <c r="CGS69" s="10"/>
      <c r="CGT69" s="10"/>
      <c r="CGU69" s="10"/>
      <c r="CGV69" s="10"/>
      <c r="CGW69" s="10"/>
      <c r="CGX69" s="10"/>
      <c r="CGY69" s="10"/>
      <c r="CGZ69" s="10"/>
      <c r="CHA69" s="10"/>
      <c r="CHB69" s="10"/>
      <c r="CHC69" s="10"/>
      <c r="CHD69" s="10"/>
      <c r="CHE69" s="10"/>
      <c r="CHF69" s="10"/>
      <c r="CHG69" s="10"/>
      <c r="CHH69" s="10"/>
      <c r="CHI69" s="10"/>
      <c r="CHJ69" s="10"/>
      <c r="CHK69" s="10"/>
      <c r="CHL69" s="10"/>
      <c r="CHM69" s="10"/>
      <c r="CHN69" s="10"/>
      <c r="CHO69" s="10"/>
      <c r="CHP69" s="10"/>
      <c r="CHQ69" s="10"/>
      <c r="CHR69" s="10"/>
      <c r="CHS69" s="10"/>
      <c r="CHT69" s="10"/>
      <c r="CHU69" s="10"/>
      <c r="CHV69" s="10"/>
      <c r="CHW69" s="10"/>
      <c r="CHX69" s="10"/>
      <c r="CHY69" s="10"/>
      <c r="CHZ69" s="10"/>
      <c r="CIA69" s="10"/>
      <c r="CIB69" s="10"/>
      <c r="CIC69" s="10"/>
      <c r="CID69" s="10"/>
      <c r="CIE69" s="10"/>
      <c r="CIF69" s="10"/>
      <c r="CIG69" s="10"/>
      <c r="CIH69" s="10"/>
      <c r="CII69" s="10"/>
      <c r="CIJ69" s="10"/>
      <c r="CIK69" s="10"/>
      <c r="CIL69" s="10"/>
      <c r="CIM69" s="10"/>
      <c r="CIN69" s="10"/>
      <c r="CIO69" s="10"/>
      <c r="CIP69" s="10"/>
      <c r="CIQ69" s="10"/>
      <c r="CIR69" s="10"/>
      <c r="CIS69" s="10"/>
      <c r="CIT69" s="10"/>
      <c r="CIU69" s="10"/>
      <c r="CIV69" s="10"/>
      <c r="CIW69" s="10"/>
      <c r="CIX69" s="10"/>
      <c r="CIY69" s="10"/>
      <c r="CIZ69" s="10"/>
      <c r="CJA69" s="10"/>
      <c r="CJB69" s="10"/>
      <c r="CJC69" s="10"/>
      <c r="CJD69" s="10"/>
      <c r="CJE69" s="10"/>
      <c r="CJF69" s="10"/>
      <c r="CJG69" s="10"/>
      <c r="CJH69" s="10"/>
      <c r="CJI69" s="10"/>
      <c r="CJJ69" s="10"/>
      <c r="CJK69" s="10"/>
      <c r="CJL69" s="10"/>
      <c r="CJM69" s="10"/>
      <c r="CJN69" s="10"/>
      <c r="CJO69" s="10"/>
      <c r="CJP69" s="10"/>
      <c r="CJQ69" s="10"/>
      <c r="CJR69" s="10"/>
      <c r="CJS69" s="10"/>
      <c r="CJT69" s="10"/>
      <c r="CJU69" s="10"/>
      <c r="CJV69" s="10"/>
      <c r="CJW69" s="10"/>
      <c r="CJX69" s="10"/>
      <c r="CJY69" s="10"/>
      <c r="CJZ69" s="10"/>
      <c r="CKA69" s="10"/>
      <c r="CKB69" s="10"/>
      <c r="CKC69" s="10"/>
      <c r="CKD69" s="10"/>
      <c r="CKE69" s="10"/>
      <c r="CKF69" s="10"/>
      <c r="CKG69" s="10"/>
      <c r="CKH69" s="10"/>
      <c r="CKI69" s="10"/>
      <c r="CKJ69" s="10"/>
      <c r="CKK69" s="10"/>
      <c r="CKL69" s="10"/>
      <c r="CKM69" s="10"/>
      <c r="CKN69" s="10"/>
      <c r="CKO69" s="10"/>
      <c r="CKP69" s="10"/>
      <c r="CKQ69" s="10"/>
      <c r="CKR69" s="10"/>
      <c r="CKS69" s="10"/>
      <c r="CKT69" s="10"/>
      <c r="CKU69" s="10"/>
      <c r="CKV69" s="10"/>
      <c r="CKW69" s="10"/>
      <c r="CKX69" s="10"/>
      <c r="CKY69" s="10"/>
      <c r="CKZ69" s="10"/>
      <c r="CLA69" s="10"/>
      <c r="CLB69" s="10"/>
      <c r="CLC69" s="10"/>
      <c r="CLD69" s="10"/>
      <c r="CLE69" s="10"/>
      <c r="CLF69" s="10"/>
      <c r="CLG69" s="10"/>
      <c r="CLH69" s="10"/>
      <c r="CLI69" s="10"/>
      <c r="CLJ69" s="10"/>
      <c r="CLK69" s="10"/>
      <c r="CLL69" s="10"/>
      <c r="CLM69" s="10"/>
      <c r="CLN69" s="10"/>
      <c r="CLO69" s="10"/>
      <c r="CLP69" s="10"/>
      <c r="CLQ69" s="10"/>
      <c r="CLR69" s="10"/>
      <c r="CLS69" s="10"/>
      <c r="CLT69" s="10"/>
      <c r="CLU69" s="10"/>
      <c r="CLV69" s="10"/>
      <c r="CLW69" s="10"/>
      <c r="CLX69" s="10"/>
      <c r="CLY69" s="10"/>
      <c r="CLZ69" s="10"/>
      <c r="CMA69" s="10"/>
      <c r="CMB69" s="10"/>
      <c r="CMC69" s="10"/>
      <c r="CMD69" s="10"/>
      <c r="CME69" s="10"/>
      <c r="CMF69" s="10"/>
      <c r="CMG69" s="10"/>
      <c r="CMH69" s="10"/>
      <c r="CMI69" s="10"/>
      <c r="CMJ69" s="10"/>
      <c r="CMK69" s="10"/>
      <c r="CML69" s="10"/>
      <c r="CMM69" s="10"/>
      <c r="CMN69" s="10"/>
      <c r="CMO69" s="10"/>
      <c r="CMP69" s="10"/>
      <c r="CMQ69" s="10"/>
      <c r="CMR69" s="10"/>
      <c r="CMS69" s="10"/>
      <c r="CMT69" s="10"/>
      <c r="CMU69" s="10"/>
      <c r="CMV69" s="10"/>
      <c r="CMW69" s="10"/>
      <c r="CMX69" s="10"/>
      <c r="CMY69" s="10"/>
      <c r="CMZ69" s="10"/>
      <c r="CNA69" s="10"/>
      <c r="CNB69" s="10"/>
      <c r="CNC69" s="10"/>
      <c r="CND69" s="10"/>
      <c r="CNE69" s="10"/>
      <c r="CNF69" s="10"/>
      <c r="CNG69" s="10"/>
      <c r="CNH69" s="10"/>
      <c r="CNI69" s="10"/>
      <c r="CNJ69" s="10"/>
      <c r="CNK69" s="10"/>
      <c r="CNL69" s="10"/>
      <c r="CNM69" s="10"/>
      <c r="CNN69" s="10"/>
      <c r="CNO69" s="10"/>
      <c r="CNP69" s="10"/>
      <c r="CNQ69" s="10"/>
      <c r="CNR69" s="10"/>
      <c r="CNS69" s="10"/>
      <c r="CNT69" s="10"/>
      <c r="CNU69" s="10"/>
      <c r="CNV69" s="10"/>
      <c r="CNW69" s="10"/>
      <c r="CNX69" s="10"/>
      <c r="CNY69" s="10"/>
      <c r="CNZ69" s="10"/>
      <c r="COA69" s="10"/>
      <c r="COB69" s="10"/>
      <c r="COC69" s="10"/>
      <c r="COD69" s="10"/>
      <c r="COE69" s="10"/>
      <c r="COF69" s="10"/>
      <c r="COG69" s="10"/>
      <c r="COH69" s="10"/>
      <c r="COI69" s="10"/>
      <c r="COJ69" s="10"/>
      <c r="COK69" s="10"/>
      <c r="COL69" s="10"/>
      <c r="COM69" s="10"/>
      <c r="CON69" s="10"/>
      <c r="COO69" s="10"/>
      <c r="COP69" s="10"/>
      <c r="COQ69" s="10"/>
      <c r="COR69" s="10"/>
      <c r="COS69" s="10"/>
      <c r="COT69" s="10"/>
      <c r="COU69" s="10"/>
      <c r="COV69" s="10"/>
      <c r="COW69" s="10"/>
      <c r="COX69" s="10"/>
      <c r="COY69" s="10"/>
      <c r="COZ69" s="10"/>
      <c r="CPA69" s="10"/>
      <c r="CPB69" s="10"/>
      <c r="CPC69" s="10"/>
      <c r="CPD69" s="10"/>
      <c r="CPE69" s="10"/>
      <c r="CPF69" s="10"/>
      <c r="CPG69" s="10"/>
      <c r="CPH69" s="10"/>
      <c r="CPI69" s="10"/>
      <c r="CPJ69" s="10"/>
      <c r="CPK69" s="10"/>
      <c r="CPL69" s="10"/>
      <c r="CPM69" s="10"/>
      <c r="CPN69" s="10"/>
      <c r="CPO69" s="10"/>
      <c r="CPP69" s="10"/>
      <c r="CPQ69" s="10"/>
      <c r="CPR69" s="10"/>
      <c r="CPS69" s="10"/>
      <c r="CPT69" s="10"/>
      <c r="CPU69" s="10"/>
      <c r="CPV69" s="10"/>
      <c r="CPW69" s="10"/>
      <c r="CPX69" s="10"/>
      <c r="CPY69" s="10"/>
      <c r="CPZ69" s="10"/>
      <c r="CQA69" s="10"/>
      <c r="CQB69" s="10"/>
      <c r="CQC69" s="10"/>
      <c r="CQD69" s="10"/>
      <c r="CQE69" s="10"/>
      <c r="CQF69" s="10"/>
      <c r="CQG69" s="10"/>
      <c r="CQH69" s="10"/>
      <c r="CQI69" s="10"/>
      <c r="CQJ69" s="10"/>
      <c r="CQK69" s="10"/>
      <c r="CQL69" s="10"/>
      <c r="CQM69" s="10"/>
      <c r="CQN69" s="10"/>
      <c r="CQO69" s="10"/>
      <c r="CQP69" s="10"/>
      <c r="CQQ69" s="10"/>
      <c r="CQR69" s="10"/>
      <c r="CQS69" s="10"/>
      <c r="CQT69" s="10"/>
      <c r="CQU69" s="10"/>
      <c r="CQV69" s="10"/>
      <c r="CQW69" s="10"/>
      <c r="CQX69" s="10"/>
      <c r="CQY69" s="10"/>
      <c r="CQZ69" s="10"/>
      <c r="CRA69" s="10"/>
      <c r="CRB69" s="10"/>
      <c r="CRC69" s="10"/>
      <c r="CRD69" s="10"/>
      <c r="CRE69" s="10"/>
      <c r="CRF69" s="10"/>
      <c r="CRG69" s="10"/>
      <c r="CRH69" s="10"/>
      <c r="CRI69" s="10"/>
      <c r="CRJ69" s="10"/>
      <c r="CRK69" s="10"/>
      <c r="CRL69" s="10"/>
      <c r="CRM69" s="10"/>
      <c r="CRN69" s="10"/>
      <c r="CRO69" s="10"/>
      <c r="CRP69" s="10"/>
      <c r="CRQ69" s="10"/>
      <c r="CRR69" s="10"/>
      <c r="CRS69" s="10"/>
      <c r="CRT69" s="10"/>
      <c r="CRU69" s="10"/>
      <c r="CRV69" s="10"/>
      <c r="CRW69" s="10"/>
      <c r="CRX69" s="10"/>
      <c r="CRY69" s="10"/>
      <c r="CRZ69" s="10"/>
      <c r="CSA69" s="10"/>
      <c r="CSB69" s="10"/>
      <c r="CSC69" s="10"/>
      <c r="CSD69" s="10"/>
      <c r="CSE69" s="10"/>
      <c r="CSF69" s="10"/>
      <c r="CSG69" s="10"/>
      <c r="CSH69" s="10"/>
      <c r="CSI69" s="10"/>
      <c r="CSJ69" s="10"/>
      <c r="CSK69" s="10"/>
      <c r="CSL69" s="10"/>
      <c r="CSM69" s="10"/>
      <c r="CSN69" s="10"/>
      <c r="CSO69" s="10"/>
      <c r="CSP69" s="10"/>
      <c r="CSQ69" s="10"/>
      <c r="CSR69" s="10"/>
      <c r="CSS69" s="10"/>
      <c r="CST69" s="10"/>
      <c r="CSU69" s="10"/>
      <c r="CSV69" s="10"/>
      <c r="CSW69" s="10"/>
      <c r="CSX69" s="10"/>
      <c r="CSY69" s="10"/>
      <c r="CSZ69" s="10"/>
      <c r="CTA69" s="10"/>
      <c r="CTB69" s="10"/>
      <c r="CTC69" s="10"/>
      <c r="CTD69" s="10"/>
      <c r="CTE69" s="10"/>
      <c r="CTF69" s="10"/>
      <c r="CTG69" s="10"/>
      <c r="CTH69" s="10"/>
      <c r="CTI69" s="10"/>
      <c r="CTJ69" s="10"/>
      <c r="CTK69" s="10"/>
      <c r="CTL69" s="10"/>
      <c r="CTM69" s="10"/>
      <c r="CTN69" s="10"/>
      <c r="CTO69" s="10"/>
      <c r="CTP69" s="10"/>
      <c r="CTQ69" s="10"/>
      <c r="CTR69" s="10"/>
      <c r="CTS69" s="10"/>
      <c r="CTT69" s="10"/>
      <c r="CTU69" s="10"/>
      <c r="CTV69" s="10"/>
      <c r="CTW69" s="10"/>
      <c r="CTX69" s="10"/>
      <c r="CTY69" s="10"/>
      <c r="CTZ69" s="10"/>
      <c r="CUA69" s="10"/>
      <c r="CUB69" s="10"/>
      <c r="CUC69" s="10"/>
      <c r="CUD69" s="10"/>
      <c r="CUE69" s="10"/>
      <c r="CUF69" s="10"/>
      <c r="CUG69" s="10"/>
      <c r="CUH69" s="10"/>
      <c r="CUI69" s="10"/>
      <c r="CUJ69" s="10"/>
      <c r="CUK69" s="10"/>
      <c r="CUL69" s="10"/>
      <c r="CUM69" s="10"/>
      <c r="CUN69" s="10"/>
      <c r="CUO69" s="10"/>
      <c r="CUP69" s="10"/>
      <c r="CUQ69" s="10"/>
      <c r="CUR69" s="10"/>
      <c r="CUS69" s="10"/>
      <c r="CUT69" s="10"/>
      <c r="CUU69" s="10"/>
      <c r="CUV69" s="10"/>
      <c r="CUW69" s="10"/>
      <c r="CUX69" s="10"/>
      <c r="CUY69" s="10"/>
      <c r="CUZ69" s="10"/>
      <c r="CVA69" s="10"/>
      <c r="CVB69" s="10"/>
      <c r="CVC69" s="10"/>
      <c r="CVD69" s="10"/>
      <c r="CVE69" s="10"/>
      <c r="CVF69" s="10"/>
      <c r="CVG69" s="10"/>
      <c r="CVH69" s="10"/>
      <c r="CVI69" s="10"/>
      <c r="CVJ69" s="10"/>
      <c r="CVK69" s="10"/>
      <c r="CVL69" s="10"/>
      <c r="CVM69" s="10"/>
      <c r="CVN69" s="10"/>
      <c r="CVO69" s="10"/>
      <c r="CVP69" s="10"/>
      <c r="CVQ69" s="10"/>
      <c r="CVR69" s="10"/>
      <c r="CVS69" s="10"/>
      <c r="CVT69" s="10"/>
      <c r="CVU69" s="10"/>
      <c r="CVV69" s="10"/>
      <c r="CVW69" s="10"/>
      <c r="CVX69" s="10"/>
      <c r="CVY69" s="10"/>
      <c r="CVZ69" s="10"/>
      <c r="CWA69" s="10"/>
      <c r="CWB69" s="10"/>
      <c r="CWC69" s="10"/>
      <c r="CWD69" s="10"/>
      <c r="CWE69" s="10"/>
      <c r="CWF69" s="10"/>
      <c r="CWG69" s="10"/>
      <c r="CWH69" s="10"/>
      <c r="CWI69" s="10"/>
      <c r="CWJ69" s="10"/>
      <c r="CWK69" s="10"/>
      <c r="CWL69" s="10"/>
      <c r="CWM69" s="10"/>
      <c r="CWN69" s="10"/>
      <c r="CWO69" s="10"/>
      <c r="CWP69" s="10"/>
      <c r="CWQ69" s="10"/>
      <c r="CWR69" s="10"/>
      <c r="CWS69" s="10"/>
      <c r="CWT69" s="10"/>
      <c r="CWU69" s="10"/>
      <c r="CWV69" s="10"/>
      <c r="CWW69" s="10"/>
      <c r="CWX69" s="10"/>
      <c r="CWY69" s="10"/>
      <c r="CWZ69" s="10"/>
      <c r="CXA69" s="10"/>
      <c r="CXB69" s="10"/>
      <c r="CXC69" s="10"/>
      <c r="CXD69" s="10"/>
      <c r="CXE69" s="10"/>
      <c r="CXF69" s="10"/>
      <c r="CXG69" s="10"/>
      <c r="CXH69" s="10"/>
      <c r="CXI69" s="10"/>
      <c r="CXJ69" s="10"/>
      <c r="CXK69" s="10"/>
      <c r="CXL69" s="10"/>
      <c r="CXM69" s="10"/>
      <c r="CXN69" s="10"/>
      <c r="CXO69" s="10"/>
      <c r="CXP69" s="10"/>
      <c r="CXQ69" s="10"/>
      <c r="CXR69" s="10"/>
      <c r="CXS69" s="10"/>
      <c r="CXT69" s="10"/>
      <c r="CXU69" s="10"/>
      <c r="CXV69" s="10"/>
      <c r="CXW69" s="10"/>
      <c r="CXX69" s="10"/>
      <c r="CXY69" s="10"/>
      <c r="CXZ69" s="10"/>
      <c r="CYA69" s="10"/>
      <c r="CYB69" s="10"/>
      <c r="CYC69" s="10"/>
      <c r="CYD69" s="10"/>
      <c r="CYE69" s="10"/>
      <c r="CYF69" s="10"/>
      <c r="CYG69" s="10"/>
      <c r="CYH69" s="10"/>
      <c r="CYI69" s="10"/>
      <c r="CYJ69" s="10"/>
      <c r="CYK69" s="10"/>
      <c r="CYL69" s="10"/>
      <c r="CYM69" s="10"/>
      <c r="CYN69" s="10"/>
      <c r="CYO69" s="10"/>
      <c r="CYP69" s="10"/>
      <c r="CYQ69" s="10"/>
      <c r="CYR69" s="10"/>
      <c r="CYS69" s="10"/>
      <c r="CYT69" s="10"/>
      <c r="CYU69" s="10"/>
      <c r="CYV69" s="10"/>
      <c r="CYW69" s="10"/>
      <c r="CYX69" s="10"/>
      <c r="CYY69" s="10"/>
      <c r="CYZ69" s="10"/>
      <c r="CZA69" s="10"/>
      <c r="CZB69" s="10"/>
      <c r="CZC69" s="10"/>
      <c r="CZD69" s="10"/>
      <c r="CZE69" s="10"/>
      <c r="CZF69" s="10"/>
      <c r="CZG69" s="10"/>
      <c r="CZH69" s="10"/>
      <c r="CZI69" s="10"/>
      <c r="CZJ69" s="10"/>
      <c r="CZK69" s="10"/>
      <c r="CZL69" s="10"/>
      <c r="CZM69" s="10"/>
      <c r="CZN69" s="10"/>
      <c r="CZO69" s="10"/>
      <c r="CZP69" s="10"/>
      <c r="CZQ69" s="10"/>
      <c r="CZR69" s="10"/>
      <c r="CZS69" s="10"/>
      <c r="CZT69" s="10"/>
      <c r="CZU69" s="10"/>
      <c r="CZV69" s="10"/>
      <c r="CZW69" s="10"/>
      <c r="CZX69" s="10"/>
      <c r="CZY69" s="10"/>
      <c r="CZZ69" s="10"/>
      <c r="DAA69" s="10"/>
      <c r="DAB69" s="10"/>
      <c r="DAC69" s="10"/>
      <c r="DAD69" s="10"/>
      <c r="DAE69" s="10"/>
      <c r="DAF69" s="10"/>
      <c r="DAG69" s="10"/>
      <c r="DAH69" s="10"/>
      <c r="DAI69" s="10"/>
      <c r="DAJ69" s="10"/>
      <c r="DAK69" s="10"/>
      <c r="DAL69" s="10"/>
      <c r="DAM69" s="10"/>
      <c r="DAN69" s="10"/>
      <c r="DAO69" s="10"/>
      <c r="DAP69" s="10"/>
      <c r="DAQ69" s="10"/>
      <c r="DAR69" s="10"/>
      <c r="DAS69" s="10"/>
      <c r="DAT69" s="10"/>
      <c r="DAU69" s="10"/>
      <c r="DAV69" s="10"/>
      <c r="DAW69" s="10"/>
      <c r="DAX69" s="10"/>
      <c r="DAY69" s="10"/>
      <c r="DAZ69" s="10"/>
      <c r="DBA69" s="10"/>
      <c r="DBB69" s="10"/>
      <c r="DBC69" s="10"/>
      <c r="DBD69" s="10"/>
      <c r="DBE69" s="10"/>
      <c r="DBF69" s="10"/>
      <c r="DBG69" s="10"/>
      <c r="DBH69" s="10"/>
      <c r="DBI69" s="10"/>
      <c r="DBJ69" s="10"/>
      <c r="DBK69" s="10"/>
      <c r="DBL69" s="10"/>
      <c r="DBM69" s="10"/>
      <c r="DBN69" s="10"/>
      <c r="DBO69" s="10"/>
      <c r="DBP69" s="10"/>
      <c r="DBQ69" s="10"/>
      <c r="DBR69" s="10"/>
      <c r="DBS69" s="10"/>
      <c r="DBT69" s="10"/>
      <c r="DBU69" s="10"/>
      <c r="DBV69" s="10"/>
      <c r="DBW69" s="10"/>
      <c r="DBX69" s="10"/>
      <c r="DBY69" s="10"/>
      <c r="DBZ69" s="10"/>
      <c r="DCA69" s="10"/>
      <c r="DCB69" s="10"/>
      <c r="DCC69" s="10"/>
      <c r="DCD69" s="10"/>
      <c r="DCE69" s="10"/>
      <c r="DCF69" s="10"/>
      <c r="DCG69" s="10"/>
      <c r="DCH69" s="10"/>
      <c r="DCI69" s="10"/>
      <c r="DCJ69" s="10"/>
      <c r="DCK69" s="10"/>
      <c r="DCL69" s="10"/>
      <c r="DCM69" s="10"/>
      <c r="DCN69" s="10"/>
      <c r="DCO69" s="10"/>
      <c r="DCP69" s="10"/>
      <c r="DCQ69" s="10"/>
      <c r="DCR69" s="10"/>
      <c r="DCS69" s="10"/>
      <c r="DCT69" s="10"/>
      <c r="DCU69" s="10"/>
      <c r="DCV69" s="10"/>
      <c r="DCW69" s="10"/>
      <c r="DCX69" s="10"/>
      <c r="DCY69" s="10"/>
      <c r="DCZ69" s="10"/>
      <c r="DDA69" s="10"/>
      <c r="DDB69" s="10"/>
      <c r="DDC69" s="10"/>
      <c r="DDD69" s="10"/>
      <c r="DDE69" s="10"/>
      <c r="DDF69" s="10"/>
      <c r="DDG69" s="10"/>
      <c r="DDH69" s="10"/>
      <c r="DDI69" s="10"/>
      <c r="DDJ69" s="10"/>
      <c r="DDK69" s="10"/>
      <c r="DDL69" s="10"/>
      <c r="DDM69" s="10"/>
      <c r="DDN69" s="10"/>
      <c r="DDO69" s="10"/>
      <c r="DDP69" s="10"/>
      <c r="DDQ69" s="10"/>
      <c r="DDR69" s="10"/>
      <c r="DDS69" s="10"/>
      <c r="DDT69" s="10"/>
      <c r="DDU69" s="10"/>
      <c r="DDV69" s="10"/>
      <c r="DDW69" s="10"/>
      <c r="DDX69" s="10"/>
      <c r="DDY69" s="10"/>
      <c r="DDZ69" s="10"/>
      <c r="DEA69" s="10"/>
      <c r="DEB69" s="10"/>
      <c r="DEC69" s="10"/>
      <c r="DED69" s="10"/>
      <c r="DEE69" s="10"/>
      <c r="DEF69" s="10"/>
      <c r="DEG69" s="10"/>
      <c r="DEH69" s="10"/>
      <c r="DEI69" s="10"/>
      <c r="DEJ69" s="10"/>
      <c r="DEK69" s="10"/>
      <c r="DEL69" s="10"/>
      <c r="DEM69" s="10"/>
      <c r="DEN69" s="10"/>
      <c r="DEO69" s="10"/>
      <c r="DEP69" s="10"/>
      <c r="DEQ69" s="10"/>
      <c r="DER69" s="10"/>
      <c r="DES69" s="10"/>
      <c r="DET69" s="10"/>
      <c r="DEU69" s="10"/>
      <c r="DEV69" s="10"/>
      <c r="DEW69" s="10"/>
      <c r="DEX69" s="10"/>
      <c r="DEY69" s="10"/>
      <c r="DEZ69" s="10"/>
      <c r="DFA69" s="10"/>
      <c r="DFB69" s="10"/>
      <c r="DFC69" s="10"/>
      <c r="DFD69" s="10"/>
      <c r="DFE69" s="10"/>
      <c r="DFF69" s="10"/>
      <c r="DFG69" s="10"/>
      <c r="DFH69" s="10"/>
      <c r="DFI69" s="10"/>
      <c r="DFJ69" s="10"/>
      <c r="DFK69" s="10"/>
      <c r="DFL69" s="10"/>
      <c r="DFM69" s="10"/>
      <c r="DFN69" s="10"/>
      <c r="DFO69" s="10"/>
      <c r="DFP69" s="10"/>
      <c r="DFQ69" s="10"/>
      <c r="DFR69" s="10"/>
      <c r="DFS69" s="10"/>
      <c r="DFT69" s="10"/>
      <c r="DFU69" s="10"/>
      <c r="DFV69" s="10"/>
      <c r="DFW69" s="10"/>
      <c r="DFX69" s="10"/>
      <c r="DFY69" s="10"/>
      <c r="DFZ69" s="10"/>
      <c r="DGA69" s="10"/>
      <c r="DGB69" s="10"/>
      <c r="DGC69" s="10"/>
      <c r="DGD69" s="10"/>
      <c r="DGE69" s="10"/>
      <c r="DGF69" s="10"/>
      <c r="DGG69" s="10"/>
      <c r="DGH69" s="10"/>
      <c r="DGI69" s="10"/>
      <c r="DGJ69" s="10"/>
      <c r="DGK69" s="10"/>
      <c r="DGL69" s="10"/>
      <c r="DGM69" s="10"/>
      <c r="DGN69" s="10"/>
      <c r="DGO69" s="10"/>
      <c r="DGP69" s="10"/>
      <c r="DGQ69" s="10"/>
      <c r="DGR69" s="10"/>
      <c r="DGS69" s="10"/>
      <c r="DGT69" s="10"/>
      <c r="DGU69" s="10"/>
      <c r="DGV69" s="10"/>
      <c r="DGW69" s="10"/>
      <c r="DGX69" s="10"/>
      <c r="DGY69" s="10"/>
      <c r="DGZ69" s="10"/>
      <c r="DHA69" s="10"/>
      <c r="DHB69" s="10"/>
      <c r="DHC69" s="10"/>
      <c r="DHD69" s="10"/>
      <c r="DHE69" s="10"/>
      <c r="DHF69" s="10"/>
      <c r="DHG69" s="10"/>
      <c r="DHH69" s="10"/>
      <c r="DHI69" s="10"/>
      <c r="DHJ69" s="10"/>
      <c r="DHK69" s="10"/>
      <c r="DHL69" s="10"/>
      <c r="DHM69" s="10"/>
      <c r="DHN69" s="10"/>
      <c r="DHO69" s="10"/>
      <c r="DHP69" s="10"/>
      <c r="DHQ69" s="10"/>
      <c r="DHR69" s="10"/>
      <c r="DHS69" s="10"/>
      <c r="DHT69" s="10"/>
      <c r="DHU69" s="10"/>
      <c r="DHV69" s="10"/>
      <c r="DHW69" s="10"/>
      <c r="DHX69" s="10"/>
      <c r="DHY69" s="10"/>
      <c r="DHZ69" s="10"/>
      <c r="DIA69" s="10"/>
      <c r="DIB69" s="10"/>
      <c r="DIC69" s="10"/>
      <c r="DID69" s="10"/>
      <c r="DIE69" s="10"/>
      <c r="DIF69" s="10"/>
      <c r="DIG69" s="10"/>
      <c r="DIH69" s="10"/>
      <c r="DII69" s="10"/>
      <c r="DIJ69" s="10"/>
      <c r="DIK69" s="10"/>
      <c r="DIL69" s="10"/>
      <c r="DIM69" s="10"/>
      <c r="DIN69" s="10"/>
      <c r="DIO69" s="10"/>
      <c r="DIP69" s="10"/>
      <c r="DIQ69" s="10"/>
      <c r="DIR69" s="10"/>
      <c r="DIS69" s="10"/>
      <c r="DIT69" s="10"/>
      <c r="DIU69" s="10"/>
      <c r="DIV69" s="10"/>
      <c r="DIW69" s="10"/>
      <c r="DIX69" s="10"/>
      <c r="DIY69" s="10"/>
      <c r="DIZ69" s="10"/>
      <c r="DJA69" s="10"/>
      <c r="DJB69" s="10"/>
      <c r="DJC69" s="10"/>
      <c r="DJD69" s="10"/>
      <c r="DJE69" s="10"/>
      <c r="DJF69" s="10"/>
      <c r="DJG69" s="10"/>
      <c r="DJH69" s="10"/>
      <c r="DJI69" s="10"/>
      <c r="DJJ69" s="10"/>
      <c r="DJK69" s="10"/>
      <c r="DJL69" s="10"/>
      <c r="DJM69" s="10"/>
      <c r="DJN69" s="10"/>
      <c r="DJO69" s="10"/>
      <c r="DJP69" s="10"/>
      <c r="DJQ69" s="10"/>
      <c r="DJR69" s="10"/>
      <c r="DJS69" s="10"/>
      <c r="DJT69" s="10"/>
      <c r="DJU69" s="10"/>
      <c r="DJV69" s="10"/>
      <c r="DJW69" s="10"/>
      <c r="DJX69" s="10"/>
      <c r="DJY69" s="10"/>
      <c r="DJZ69" s="10"/>
      <c r="DKA69" s="10"/>
      <c r="DKB69" s="10"/>
      <c r="DKC69" s="10"/>
      <c r="DKD69" s="10"/>
      <c r="DKE69" s="10"/>
      <c r="DKF69" s="10"/>
      <c r="DKG69" s="10"/>
      <c r="DKH69" s="10"/>
      <c r="DKI69" s="10"/>
      <c r="DKJ69" s="10"/>
      <c r="DKK69" s="10"/>
      <c r="DKL69" s="10"/>
      <c r="DKM69" s="10"/>
      <c r="DKN69" s="10"/>
      <c r="DKO69" s="10"/>
      <c r="DKP69" s="10"/>
      <c r="DKQ69" s="10"/>
      <c r="DKR69" s="10"/>
      <c r="DKS69" s="10"/>
      <c r="DKT69" s="10"/>
      <c r="DKU69" s="10"/>
      <c r="DKV69" s="10"/>
      <c r="DKW69" s="10"/>
      <c r="DKX69" s="10"/>
      <c r="DKY69" s="10"/>
      <c r="DKZ69" s="10"/>
      <c r="DLA69" s="10"/>
      <c r="DLB69" s="10"/>
      <c r="DLC69" s="10"/>
      <c r="DLD69" s="10"/>
      <c r="DLE69" s="10"/>
      <c r="DLF69" s="10"/>
      <c r="DLG69" s="10"/>
      <c r="DLH69" s="10"/>
      <c r="DLI69" s="10"/>
      <c r="DLJ69" s="10"/>
      <c r="DLK69" s="10"/>
      <c r="DLL69" s="10"/>
      <c r="DLM69" s="10"/>
      <c r="DLN69" s="10"/>
      <c r="DLO69" s="10"/>
      <c r="DLP69" s="10"/>
      <c r="DLQ69" s="10"/>
      <c r="DLR69" s="10"/>
      <c r="DLS69" s="10"/>
      <c r="DLT69" s="10"/>
      <c r="DLU69" s="10"/>
      <c r="DLV69" s="10"/>
      <c r="DLW69" s="10"/>
      <c r="DLX69" s="10"/>
      <c r="DLY69" s="10"/>
      <c r="DLZ69" s="10"/>
      <c r="DMA69" s="10"/>
      <c r="DMB69" s="10"/>
      <c r="DMC69" s="10"/>
      <c r="DMD69" s="10"/>
      <c r="DME69" s="10"/>
      <c r="DMF69" s="10"/>
      <c r="DMG69" s="10"/>
      <c r="DMH69" s="10"/>
      <c r="DMI69" s="10"/>
      <c r="DMJ69" s="10"/>
      <c r="DMK69" s="10"/>
      <c r="DML69" s="10"/>
      <c r="DMM69" s="10"/>
      <c r="DMN69" s="10"/>
      <c r="DMO69" s="10"/>
      <c r="DMP69" s="10"/>
      <c r="DMQ69" s="10"/>
      <c r="DMR69" s="10"/>
      <c r="DMS69" s="10"/>
      <c r="DMT69" s="10"/>
      <c r="DMU69" s="10"/>
      <c r="DMV69" s="10"/>
      <c r="DMW69" s="10"/>
      <c r="DMX69" s="10"/>
      <c r="DMY69" s="10"/>
      <c r="DMZ69" s="10"/>
      <c r="DNA69" s="10"/>
      <c r="DNB69" s="10"/>
      <c r="DNC69" s="10"/>
      <c r="DND69" s="10"/>
      <c r="DNE69" s="10"/>
      <c r="DNF69" s="10"/>
      <c r="DNG69" s="10"/>
      <c r="DNH69" s="10"/>
      <c r="DNI69" s="10"/>
      <c r="DNJ69" s="10"/>
      <c r="DNK69" s="10"/>
      <c r="DNL69" s="10"/>
      <c r="DNM69" s="10"/>
      <c r="DNN69" s="10"/>
      <c r="DNO69" s="10"/>
      <c r="DNP69" s="10"/>
      <c r="DNQ69" s="10"/>
      <c r="DNR69" s="10"/>
      <c r="DNS69" s="10"/>
      <c r="DNT69" s="10"/>
      <c r="DNU69" s="10"/>
      <c r="DNV69" s="10"/>
      <c r="DNW69" s="10"/>
      <c r="DNX69" s="10"/>
      <c r="DNY69" s="10"/>
      <c r="DNZ69" s="10"/>
      <c r="DOA69" s="10"/>
      <c r="DOB69" s="10"/>
      <c r="DOC69" s="10"/>
      <c r="DOD69" s="10"/>
      <c r="DOE69" s="10"/>
      <c r="DOF69" s="10"/>
      <c r="DOG69" s="10"/>
      <c r="DOH69" s="10"/>
      <c r="DOI69" s="10"/>
      <c r="DOJ69" s="10"/>
      <c r="DOK69" s="10"/>
      <c r="DOL69" s="10"/>
      <c r="DOM69" s="10"/>
      <c r="DON69" s="10"/>
      <c r="DOO69" s="10"/>
      <c r="DOP69" s="10"/>
      <c r="DOQ69" s="10"/>
      <c r="DOR69" s="10"/>
      <c r="DOS69" s="10"/>
      <c r="DOT69" s="10"/>
      <c r="DOU69" s="10"/>
      <c r="DOV69" s="10"/>
      <c r="DOW69" s="10"/>
      <c r="DOX69" s="10"/>
      <c r="DOY69" s="10"/>
      <c r="DOZ69" s="10"/>
      <c r="DPA69" s="10"/>
      <c r="DPB69" s="10"/>
      <c r="DPC69" s="10"/>
      <c r="DPD69" s="10"/>
      <c r="DPE69" s="10"/>
      <c r="DPF69" s="10"/>
      <c r="DPG69" s="10"/>
      <c r="DPH69" s="10"/>
      <c r="DPI69" s="10"/>
      <c r="DPJ69" s="10"/>
      <c r="DPK69" s="10"/>
      <c r="DPL69" s="10"/>
      <c r="DPM69" s="10"/>
      <c r="DPN69" s="10"/>
      <c r="DPO69" s="10"/>
      <c r="DPP69" s="10"/>
      <c r="DPQ69" s="10"/>
      <c r="DPR69" s="10"/>
      <c r="DPS69" s="10"/>
      <c r="DPT69" s="10"/>
      <c r="DPU69" s="10"/>
      <c r="DPV69" s="10"/>
      <c r="DPW69" s="10"/>
      <c r="DPX69" s="10"/>
      <c r="DPY69" s="10"/>
      <c r="DPZ69" s="10"/>
      <c r="DQA69" s="10"/>
      <c r="DQB69" s="10"/>
      <c r="DQC69" s="10"/>
      <c r="DQD69" s="10"/>
      <c r="DQE69" s="10"/>
      <c r="DQF69" s="10"/>
      <c r="DQG69" s="10"/>
      <c r="DQH69" s="10"/>
      <c r="DQI69" s="10"/>
      <c r="DQJ69" s="10"/>
      <c r="DQK69" s="10"/>
      <c r="DQL69" s="10"/>
      <c r="DQM69" s="10"/>
      <c r="DQN69" s="10"/>
      <c r="DQO69" s="10"/>
      <c r="DQP69" s="10"/>
      <c r="DQQ69" s="10"/>
      <c r="DQR69" s="10"/>
      <c r="DQS69" s="10"/>
      <c r="DQT69" s="10"/>
      <c r="DQU69" s="10"/>
      <c r="DQV69" s="10"/>
      <c r="DQW69" s="10"/>
      <c r="DQX69" s="10"/>
      <c r="DQY69" s="10"/>
      <c r="DQZ69" s="10"/>
      <c r="DRA69" s="10"/>
      <c r="DRB69" s="10"/>
      <c r="DRC69" s="10"/>
      <c r="DRD69" s="10"/>
      <c r="DRE69" s="10"/>
      <c r="DRF69" s="10"/>
      <c r="DRG69" s="10"/>
      <c r="DRH69" s="10"/>
      <c r="DRI69" s="10"/>
      <c r="DRJ69" s="10"/>
      <c r="DRK69" s="10"/>
      <c r="DRL69" s="10"/>
      <c r="DRM69" s="10"/>
      <c r="DRN69" s="10"/>
      <c r="DRO69" s="10"/>
      <c r="DRP69" s="10"/>
      <c r="DRQ69" s="10"/>
      <c r="DRR69" s="10"/>
      <c r="DRS69" s="10"/>
      <c r="DRT69" s="10"/>
      <c r="DRU69" s="10"/>
      <c r="DRV69" s="10"/>
      <c r="DRW69" s="10"/>
      <c r="DRX69" s="10"/>
      <c r="DRY69" s="10"/>
      <c r="DRZ69" s="10"/>
      <c r="DSA69" s="10"/>
      <c r="DSB69" s="10"/>
      <c r="DSC69" s="10"/>
      <c r="DSD69" s="10"/>
      <c r="DSE69" s="10"/>
      <c r="DSF69" s="10"/>
      <c r="DSG69" s="10"/>
      <c r="DSH69" s="10"/>
      <c r="DSI69" s="10"/>
      <c r="DSJ69" s="10"/>
      <c r="DSK69" s="10"/>
      <c r="DSL69" s="10"/>
      <c r="DSM69" s="10"/>
      <c r="DSN69" s="10"/>
      <c r="DSO69" s="10"/>
      <c r="DSP69" s="10"/>
      <c r="DSQ69" s="10"/>
      <c r="DSR69" s="10"/>
      <c r="DSS69" s="10"/>
      <c r="DST69" s="10"/>
      <c r="DSU69" s="10"/>
      <c r="DSV69" s="10"/>
      <c r="DSW69" s="10"/>
      <c r="DSX69" s="10"/>
      <c r="DSY69" s="10"/>
      <c r="DSZ69" s="10"/>
      <c r="DTA69" s="10"/>
      <c r="DTB69" s="10"/>
      <c r="DTC69" s="10"/>
      <c r="DTD69" s="10"/>
      <c r="DTE69" s="10"/>
      <c r="DTF69" s="10"/>
      <c r="DTG69" s="10"/>
      <c r="DTH69" s="10"/>
      <c r="DTI69" s="10"/>
      <c r="DTJ69" s="10"/>
      <c r="DTK69" s="10"/>
      <c r="DTL69" s="10"/>
      <c r="DTM69" s="10"/>
      <c r="DTN69" s="10"/>
      <c r="DTO69" s="10"/>
      <c r="DTP69" s="10"/>
      <c r="DTQ69" s="10"/>
      <c r="DTR69" s="10"/>
      <c r="DTS69" s="10"/>
      <c r="DTT69" s="10"/>
      <c r="DTU69" s="10"/>
      <c r="DTV69" s="10"/>
      <c r="DTW69" s="10"/>
      <c r="DTX69" s="10"/>
      <c r="DTY69" s="10"/>
      <c r="DTZ69" s="10"/>
      <c r="DUA69" s="10"/>
      <c r="DUB69" s="10"/>
      <c r="DUC69" s="10"/>
      <c r="DUD69" s="10"/>
      <c r="DUE69" s="10"/>
      <c r="DUF69" s="10"/>
      <c r="DUG69" s="10"/>
      <c r="DUH69" s="10"/>
      <c r="DUI69" s="10"/>
      <c r="DUJ69" s="10"/>
      <c r="DUK69" s="10"/>
      <c r="DUL69" s="10"/>
      <c r="DUM69" s="10"/>
      <c r="DUN69" s="10"/>
      <c r="DUO69" s="10"/>
      <c r="DUP69" s="10"/>
      <c r="DUQ69" s="10"/>
      <c r="DUR69" s="10"/>
      <c r="DUS69" s="10"/>
      <c r="DUT69" s="10"/>
      <c r="DUU69" s="10"/>
      <c r="DUV69" s="10"/>
      <c r="DUW69" s="10"/>
      <c r="DUX69" s="10"/>
      <c r="DUY69" s="10"/>
      <c r="DUZ69" s="10"/>
      <c r="DVA69" s="10"/>
      <c r="DVB69" s="10"/>
      <c r="DVC69" s="10"/>
      <c r="DVD69" s="10"/>
      <c r="DVE69" s="10"/>
      <c r="DVF69" s="10"/>
      <c r="DVG69" s="10"/>
      <c r="DVH69" s="10"/>
      <c r="DVI69" s="10"/>
      <c r="DVJ69" s="10"/>
      <c r="DVK69" s="10"/>
      <c r="DVL69" s="10"/>
      <c r="DVM69" s="10"/>
      <c r="DVN69" s="10"/>
      <c r="DVO69" s="10"/>
      <c r="DVP69" s="10"/>
      <c r="DVQ69" s="10"/>
      <c r="DVR69" s="10"/>
      <c r="DVS69" s="10"/>
      <c r="DVT69" s="10"/>
      <c r="DVU69" s="10"/>
      <c r="DVV69" s="10"/>
      <c r="DVW69" s="10"/>
      <c r="DVX69" s="10"/>
      <c r="DVY69" s="10"/>
      <c r="DVZ69" s="10"/>
      <c r="DWA69" s="10"/>
      <c r="DWB69" s="10"/>
      <c r="DWC69" s="10"/>
      <c r="DWD69" s="10"/>
      <c r="DWE69" s="10"/>
      <c r="DWF69" s="10"/>
      <c r="DWG69" s="10"/>
      <c r="DWH69" s="10"/>
      <c r="DWI69" s="10"/>
      <c r="DWJ69" s="10"/>
      <c r="DWK69" s="10"/>
      <c r="DWL69" s="10"/>
      <c r="DWM69" s="10"/>
      <c r="DWN69" s="10"/>
      <c r="DWO69" s="10"/>
      <c r="DWP69" s="10"/>
      <c r="DWQ69" s="10"/>
      <c r="DWR69" s="10"/>
      <c r="DWS69" s="10"/>
      <c r="DWT69" s="10"/>
      <c r="DWU69" s="10"/>
      <c r="DWV69" s="10"/>
      <c r="DWW69" s="10"/>
      <c r="DWX69" s="10"/>
      <c r="DWY69" s="10"/>
      <c r="DWZ69" s="10"/>
      <c r="DXA69" s="10"/>
      <c r="DXB69" s="10"/>
      <c r="DXC69" s="10"/>
      <c r="DXD69" s="10"/>
      <c r="DXE69" s="10"/>
      <c r="DXF69" s="10"/>
      <c r="DXG69" s="10"/>
      <c r="DXH69" s="10"/>
      <c r="DXI69" s="10"/>
      <c r="DXJ69" s="10"/>
      <c r="DXK69" s="10"/>
      <c r="DXL69" s="10"/>
      <c r="DXM69" s="10"/>
      <c r="DXN69" s="10"/>
      <c r="DXO69" s="10"/>
      <c r="DXP69" s="10"/>
      <c r="DXQ69" s="10"/>
      <c r="DXR69" s="10"/>
      <c r="DXS69" s="10"/>
      <c r="DXT69" s="10"/>
      <c r="DXU69" s="10"/>
      <c r="DXV69" s="10"/>
      <c r="DXW69" s="10"/>
      <c r="DXX69" s="10"/>
      <c r="DXY69" s="10"/>
      <c r="DXZ69" s="10"/>
      <c r="DYA69" s="10"/>
      <c r="DYB69" s="10"/>
      <c r="DYC69" s="10"/>
      <c r="DYD69" s="10"/>
      <c r="DYE69" s="10"/>
      <c r="DYF69" s="10"/>
      <c r="DYG69" s="10"/>
      <c r="DYH69" s="10"/>
      <c r="DYI69" s="10"/>
      <c r="DYJ69" s="10"/>
      <c r="DYK69" s="10"/>
      <c r="DYL69" s="10"/>
      <c r="DYM69" s="10"/>
      <c r="DYN69" s="10"/>
      <c r="DYO69" s="10"/>
      <c r="DYP69" s="10"/>
      <c r="DYQ69" s="10"/>
      <c r="DYR69" s="10"/>
      <c r="DYS69" s="10"/>
      <c r="DYT69" s="10"/>
      <c r="DYU69" s="10"/>
      <c r="DYV69" s="10"/>
      <c r="DYW69" s="10"/>
      <c r="DYX69" s="10"/>
      <c r="DYY69" s="10"/>
      <c r="DYZ69" s="10"/>
      <c r="DZA69" s="10"/>
      <c r="DZB69" s="10"/>
      <c r="DZC69" s="10"/>
      <c r="DZD69" s="10"/>
      <c r="DZE69" s="10"/>
      <c r="DZF69" s="10"/>
      <c r="DZG69" s="10"/>
      <c r="DZH69" s="10"/>
      <c r="DZI69" s="10"/>
      <c r="DZJ69" s="10"/>
      <c r="DZK69" s="10"/>
      <c r="DZL69" s="10"/>
      <c r="DZM69" s="10"/>
      <c r="DZN69" s="10"/>
      <c r="DZO69" s="10"/>
      <c r="DZP69" s="10"/>
      <c r="DZQ69" s="10"/>
      <c r="DZR69" s="10"/>
      <c r="DZS69" s="10"/>
      <c r="DZT69" s="10"/>
      <c r="DZU69" s="10"/>
      <c r="DZV69" s="10"/>
      <c r="DZW69" s="10"/>
      <c r="DZX69" s="10"/>
      <c r="DZY69" s="10"/>
      <c r="DZZ69" s="10"/>
      <c r="EAA69" s="10"/>
      <c r="EAB69" s="10"/>
      <c r="EAC69" s="10"/>
      <c r="EAD69" s="10"/>
      <c r="EAE69" s="10"/>
      <c r="EAF69" s="10"/>
      <c r="EAG69" s="10"/>
      <c r="EAH69" s="10"/>
      <c r="EAI69" s="10"/>
      <c r="EAJ69" s="10"/>
      <c r="EAK69" s="10"/>
      <c r="EAL69" s="10"/>
      <c r="EAM69" s="10"/>
      <c r="EAN69" s="10"/>
      <c r="EAO69" s="10"/>
      <c r="EAP69" s="10"/>
      <c r="EAQ69" s="10"/>
      <c r="EAR69" s="10"/>
      <c r="EAS69" s="10"/>
      <c r="EAT69" s="10"/>
      <c r="EAU69" s="10"/>
      <c r="EAV69" s="10"/>
      <c r="EAW69" s="10"/>
      <c r="EAX69" s="10"/>
      <c r="EAY69" s="10"/>
      <c r="EAZ69" s="10"/>
      <c r="EBA69" s="10"/>
      <c r="EBB69" s="10"/>
      <c r="EBC69" s="10"/>
      <c r="EBD69" s="10"/>
      <c r="EBE69" s="10"/>
      <c r="EBF69" s="10"/>
      <c r="EBG69" s="10"/>
      <c r="EBH69" s="10"/>
      <c r="EBI69" s="10"/>
      <c r="EBJ69" s="10"/>
      <c r="EBK69" s="10"/>
      <c r="EBL69" s="10"/>
      <c r="EBM69" s="10"/>
      <c r="EBN69" s="10"/>
      <c r="EBO69" s="10"/>
      <c r="EBP69" s="10"/>
      <c r="EBQ69" s="10"/>
      <c r="EBR69" s="10"/>
      <c r="EBS69" s="10"/>
      <c r="EBT69" s="10"/>
      <c r="EBU69" s="10"/>
      <c r="EBV69" s="10"/>
      <c r="EBW69" s="10"/>
      <c r="EBX69" s="10"/>
      <c r="EBY69" s="10"/>
      <c r="EBZ69" s="10"/>
      <c r="ECA69" s="10"/>
      <c r="ECB69" s="10"/>
      <c r="ECC69" s="10"/>
      <c r="ECD69" s="10"/>
      <c r="ECE69" s="10"/>
      <c r="ECF69" s="10"/>
      <c r="ECG69" s="10"/>
      <c r="ECH69" s="10"/>
      <c r="ECI69" s="10"/>
      <c r="ECJ69" s="10"/>
      <c r="ECK69" s="10"/>
      <c r="ECL69" s="10"/>
      <c r="ECM69" s="10"/>
      <c r="ECN69" s="10"/>
      <c r="ECO69" s="10"/>
      <c r="ECP69" s="10"/>
      <c r="ECQ69" s="10"/>
      <c r="ECR69" s="10"/>
      <c r="ECS69" s="10"/>
      <c r="ECT69" s="10"/>
      <c r="ECU69" s="10"/>
      <c r="ECV69" s="10"/>
      <c r="ECW69" s="10"/>
      <c r="ECX69" s="10"/>
      <c r="ECY69" s="10"/>
      <c r="ECZ69" s="10"/>
      <c r="EDA69" s="10"/>
      <c r="EDB69" s="10"/>
      <c r="EDC69" s="10"/>
      <c r="EDD69" s="10"/>
      <c r="EDE69" s="10"/>
      <c r="EDF69" s="10"/>
      <c r="EDG69" s="10"/>
      <c r="EDH69" s="10"/>
      <c r="EDI69" s="10"/>
      <c r="EDJ69" s="10"/>
      <c r="EDK69" s="10"/>
      <c r="EDL69" s="10"/>
      <c r="EDM69" s="10"/>
      <c r="EDN69" s="10"/>
      <c r="EDO69" s="10"/>
      <c r="EDP69" s="10"/>
      <c r="EDQ69" s="10"/>
      <c r="EDR69" s="10"/>
      <c r="EDS69" s="10"/>
      <c r="EDT69" s="10"/>
      <c r="EDU69" s="10"/>
      <c r="EDV69" s="10"/>
      <c r="EDW69" s="10"/>
      <c r="EDX69" s="10"/>
      <c r="EDY69" s="10"/>
      <c r="EDZ69" s="10"/>
      <c r="EEA69" s="10"/>
      <c r="EEB69" s="10"/>
      <c r="EEC69" s="10"/>
      <c r="EED69" s="10"/>
      <c r="EEE69" s="10"/>
      <c r="EEF69" s="10"/>
      <c r="EEG69" s="10"/>
      <c r="EEH69" s="10"/>
      <c r="EEI69" s="10"/>
      <c r="EEJ69" s="10"/>
      <c r="EEK69" s="10"/>
      <c r="EEL69" s="10"/>
      <c r="EEM69" s="10"/>
      <c r="EEN69" s="10"/>
      <c r="EEO69" s="10"/>
      <c r="EEP69" s="10"/>
      <c r="EEQ69" s="10"/>
      <c r="EER69" s="10"/>
      <c r="EES69" s="10"/>
      <c r="EET69" s="10"/>
      <c r="EEU69" s="10"/>
      <c r="EEV69" s="10"/>
      <c r="EEW69" s="10"/>
      <c r="EEX69" s="10"/>
      <c r="EEY69" s="10"/>
      <c r="EEZ69" s="10"/>
      <c r="EFA69" s="10"/>
      <c r="EFB69" s="10"/>
      <c r="EFC69" s="10"/>
      <c r="EFD69" s="10"/>
      <c r="EFE69" s="10"/>
      <c r="EFF69" s="10"/>
      <c r="EFG69" s="10"/>
      <c r="EFH69" s="10"/>
      <c r="EFI69" s="10"/>
      <c r="EFJ69" s="10"/>
      <c r="EFK69" s="10"/>
      <c r="EFL69" s="10"/>
      <c r="EFM69" s="10"/>
      <c r="EFN69" s="10"/>
      <c r="EFO69" s="10"/>
      <c r="EFP69" s="10"/>
      <c r="EFQ69" s="10"/>
      <c r="EFR69" s="10"/>
      <c r="EFS69" s="10"/>
      <c r="EFT69" s="10"/>
      <c r="EFU69" s="10"/>
      <c r="EFV69" s="10"/>
      <c r="EFW69" s="10"/>
      <c r="EFX69" s="10"/>
      <c r="EFY69" s="10"/>
      <c r="EFZ69" s="10"/>
      <c r="EGA69" s="10"/>
      <c r="EGB69" s="10"/>
      <c r="EGC69" s="10"/>
      <c r="EGD69" s="10"/>
      <c r="EGE69" s="10"/>
      <c r="EGF69" s="10"/>
      <c r="EGG69" s="10"/>
      <c r="EGH69" s="10"/>
      <c r="EGI69" s="10"/>
      <c r="EGJ69" s="10"/>
      <c r="EGK69" s="10"/>
      <c r="EGL69" s="10"/>
      <c r="EGM69" s="10"/>
      <c r="EGN69" s="10"/>
      <c r="EGO69" s="10"/>
      <c r="EGP69" s="10"/>
      <c r="EGQ69" s="10"/>
      <c r="EGR69" s="10"/>
      <c r="EGS69" s="10"/>
      <c r="EGT69" s="10"/>
      <c r="EGU69" s="10"/>
      <c r="EGV69" s="10"/>
      <c r="EGW69" s="10"/>
      <c r="EGX69" s="10"/>
      <c r="EGY69" s="10"/>
      <c r="EGZ69" s="10"/>
      <c r="EHA69" s="10"/>
      <c r="EHB69" s="10"/>
      <c r="EHC69" s="10"/>
      <c r="EHD69" s="10"/>
      <c r="EHE69" s="10"/>
      <c r="EHF69" s="10"/>
      <c r="EHG69" s="10"/>
      <c r="EHH69" s="10"/>
      <c r="EHI69" s="10"/>
      <c r="EHJ69" s="10"/>
      <c r="EHK69" s="10"/>
      <c r="EHL69" s="10"/>
      <c r="EHM69" s="10"/>
      <c r="EHN69" s="10"/>
      <c r="EHO69" s="10"/>
      <c r="EHP69" s="10"/>
      <c r="EHQ69" s="10"/>
      <c r="EHR69" s="10"/>
      <c r="EHS69" s="10"/>
      <c r="EHT69" s="10"/>
      <c r="EHU69" s="10"/>
      <c r="EHV69" s="10"/>
      <c r="EHW69" s="10"/>
      <c r="EHX69" s="10"/>
      <c r="EHY69" s="10"/>
      <c r="EHZ69" s="10"/>
      <c r="EIA69" s="10"/>
      <c r="EIB69" s="10"/>
      <c r="EIC69" s="10"/>
      <c r="EID69" s="10"/>
      <c r="EIE69" s="10"/>
      <c r="EIF69" s="10"/>
      <c r="EIG69" s="10"/>
      <c r="EIH69" s="10"/>
      <c r="EII69" s="10"/>
      <c r="EIJ69" s="10"/>
      <c r="EIK69" s="10"/>
      <c r="EIL69" s="10"/>
      <c r="EIM69" s="10"/>
      <c r="EIN69" s="10"/>
      <c r="EIO69" s="10"/>
      <c r="EIP69" s="10"/>
      <c r="EIQ69" s="10"/>
      <c r="EIR69" s="10"/>
      <c r="EIS69" s="10"/>
      <c r="EIT69" s="10"/>
      <c r="EIU69" s="10"/>
      <c r="EIV69" s="10"/>
      <c r="EIW69" s="10"/>
      <c r="EIX69" s="10"/>
      <c r="EIY69" s="10"/>
      <c r="EIZ69" s="10"/>
      <c r="EJA69" s="10"/>
      <c r="EJB69" s="10"/>
      <c r="EJC69" s="10"/>
      <c r="EJD69" s="10"/>
      <c r="EJE69" s="10"/>
      <c r="EJF69" s="10"/>
      <c r="EJG69" s="10"/>
      <c r="EJH69" s="10"/>
      <c r="EJI69" s="10"/>
      <c r="EJJ69" s="10"/>
      <c r="EJK69" s="10"/>
      <c r="EJL69" s="10"/>
      <c r="EJM69" s="10"/>
      <c r="EJN69" s="10"/>
      <c r="EJO69" s="10"/>
      <c r="EJP69" s="10"/>
      <c r="EJQ69" s="10"/>
      <c r="EJR69" s="10"/>
      <c r="EJS69" s="10"/>
      <c r="EJT69" s="10"/>
      <c r="EJU69" s="10"/>
      <c r="EJV69" s="10"/>
      <c r="EJW69" s="10"/>
      <c r="EJX69" s="10"/>
      <c r="EJY69" s="10"/>
      <c r="EJZ69" s="10"/>
      <c r="EKA69" s="10"/>
      <c r="EKB69" s="10"/>
      <c r="EKC69" s="10"/>
      <c r="EKD69" s="10"/>
      <c r="EKE69" s="10"/>
      <c r="EKF69" s="10"/>
      <c r="EKG69" s="10"/>
      <c r="EKH69" s="10"/>
      <c r="EKI69" s="10"/>
      <c r="EKJ69" s="10"/>
      <c r="EKK69" s="10"/>
      <c r="EKL69" s="10"/>
      <c r="EKM69" s="10"/>
      <c r="EKN69" s="10"/>
      <c r="EKO69" s="10"/>
      <c r="EKP69" s="10"/>
      <c r="EKQ69" s="10"/>
      <c r="EKR69" s="10"/>
      <c r="EKS69" s="10"/>
      <c r="EKT69" s="10"/>
      <c r="EKU69" s="10"/>
      <c r="EKV69" s="10"/>
      <c r="EKW69" s="10"/>
      <c r="EKX69" s="10"/>
      <c r="EKY69" s="10"/>
      <c r="EKZ69" s="10"/>
      <c r="ELA69" s="10"/>
      <c r="ELB69" s="10"/>
      <c r="ELC69" s="10"/>
      <c r="ELD69" s="10"/>
      <c r="ELE69" s="10"/>
      <c r="ELF69" s="10"/>
      <c r="ELG69" s="10"/>
      <c r="ELH69" s="10"/>
      <c r="ELI69" s="10"/>
      <c r="ELJ69" s="10"/>
      <c r="ELK69" s="10"/>
      <c r="ELL69" s="10"/>
      <c r="ELM69" s="10"/>
      <c r="ELN69" s="10"/>
      <c r="ELO69" s="10"/>
      <c r="ELP69" s="10"/>
      <c r="ELQ69" s="10"/>
      <c r="ELR69" s="10"/>
      <c r="ELS69" s="10"/>
      <c r="ELT69" s="10"/>
      <c r="ELU69" s="10"/>
      <c r="ELV69" s="10"/>
      <c r="ELW69" s="10"/>
      <c r="ELX69" s="10"/>
      <c r="ELY69" s="10"/>
      <c r="ELZ69" s="10"/>
      <c r="EMA69" s="10"/>
      <c r="EMB69" s="10"/>
      <c r="EMC69" s="10"/>
      <c r="EMD69" s="10"/>
      <c r="EME69" s="10"/>
      <c r="EMF69" s="10"/>
      <c r="EMG69" s="10"/>
      <c r="EMH69" s="10"/>
      <c r="EMI69" s="10"/>
      <c r="EMJ69" s="10"/>
      <c r="EMK69" s="10"/>
      <c r="EML69" s="10"/>
      <c r="EMM69" s="10"/>
      <c r="EMN69" s="10"/>
      <c r="EMO69" s="10"/>
      <c r="EMP69" s="10"/>
      <c r="EMQ69" s="10"/>
      <c r="EMR69" s="10"/>
      <c r="EMS69" s="10"/>
      <c r="EMT69" s="10"/>
      <c r="EMU69" s="10"/>
      <c r="EMV69" s="10"/>
      <c r="EMW69" s="10"/>
      <c r="EMX69" s="10"/>
      <c r="EMY69" s="10"/>
      <c r="EMZ69" s="10"/>
      <c r="ENA69" s="10"/>
      <c r="ENB69" s="10"/>
      <c r="ENC69" s="10"/>
      <c r="END69" s="10"/>
      <c r="ENE69" s="10"/>
      <c r="ENF69" s="10"/>
      <c r="ENG69" s="10"/>
      <c r="ENH69" s="10"/>
      <c r="ENI69" s="10"/>
      <c r="ENJ69" s="10"/>
      <c r="ENK69" s="10"/>
      <c r="ENL69" s="10"/>
      <c r="ENM69" s="10"/>
      <c r="ENN69" s="10"/>
      <c r="ENO69" s="10"/>
      <c r="ENP69" s="10"/>
      <c r="ENQ69" s="10"/>
      <c r="ENR69" s="10"/>
      <c r="ENS69" s="10"/>
      <c r="ENT69" s="10"/>
      <c r="ENU69" s="10"/>
      <c r="ENV69" s="10"/>
      <c r="ENW69" s="10"/>
      <c r="ENX69" s="10"/>
      <c r="ENY69" s="10"/>
      <c r="ENZ69" s="10"/>
      <c r="EOA69" s="10"/>
      <c r="EOB69" s="10"/>
      <c r="EOC69" s="10"/>
      <c r="EOD69" s="10"/>
      <c r="EOE69" s="10"/>
      <c r="EOF69" s="10"/>
      <c r="EOG69" s="10"/>
      <c r="EOH69" s="10"/>
      <c r="EOI69" s="10"/>
      <c r="EOJ69" s="10"/>
      <c r="EOK69" s="10"/>
      <c r="EOL69" s="10"/>
      <c r="EOM69" s="10"/>
      <c r="EON69" s="10"/>
      <c r="EOO69" s="10"/>
      <c r="EOP69" s="10"/>
      <c r="EOQ69" s="10"/>
      <c r="EOR69" s="10"/>
      <c r="EOS69" s="10"/>
      <c r="EOT69" s="10"/>
      <c r="EOU69" s="10"/>
      <c r="EOV69" s="10"/>
      <c r="EOW69" s="10"/>
      <c r="EOX69" s="10"/>
      <c r="EOY69" s="10"/>
      <c r="EOZ69" s="10"/>
      <c r="EPA69" s="10"/>
      <c r="EPB69" s="10"/>
      <c r="EPC69" s="10"/>
      <c r="EPD69" s="10"/>
      <c r="EPE69" s="10"/>
      <c r="EPF69" s="10"/>
      <c r="EPG69" s="10"/>
      <c r="EPH69" s="10"/>
      <c r="EPI69" s="10"/>
      <c r="EPJ69" s="10"/>
      <c r="EPK69" s="10"/>
      <c r="EPL69" s="10"/>
      <c r="EPM69" s="10"/>
      <c r="EPN69" s="10"/>
      <c r="EPO69" s="10"/>
      <c r="EPP69" s="10"/>
      <c r="EPQ69" s="10"/>
      <c r="EPR69" s="10"/>
      <c r="EPS69" s="10"/>
      <c r="EPT69" s="10"/>
      <c r="EPU69" s="10"/>
      <c r="EPV69" s="10"/>
      <c r="EPW69" s="10"/>
      <c r="EPX69" s="10"/>
      <c r="EPY69" s="10"/>
      <c r="EPZ69" s="10"/>
      <c r="EQA69" s="10"/>
      <c r="EQB69" s="10"/>
      <c r="EQC69" s="10"/>
      <c r="EQD69" s="10"/>
      <c r="EQE69" s="10"/>
      <c r="EQF69" s="10"/>
      <c r="EQG69" s="10"/>
      <c r="EQH69" s="10"/>
      <c r="EQI69" s="10"/>
      <c r="EQJ69" s="10"/>
      <c r="EQK69" s="10"/>
      <c r="EQL69" s="10"/>
      <c r="EQM69" s="10"/>
      <c r="EQN69" s="10"/>
      <c r="EQO69" s="10"/>
      <c r="EQP69" s="10"/>
      <c r="EQQ69" s="10"/>
      <c r="EQR69" s="10"/>
      <c r="EQS69" s="10"/>
      <c r="EQT69" s="10"/>
      <c r="EQU69" s="10"/>
      <c r="EQV69" s="10"/>
      <c r="EQW69" s="10"/>
      <c r="EQX69" s="10"/>
      <c r="EQY69" s="10"/>
      <c r="EQZ69" s="10"/>
      <c r="ERA69" s="10"/>
      <c r="ERB69" s="10"/>
      <c r="ERC69" s="10"/>
      <c r="ERD69" s="10"/>
      <c r="ERE69" s="10"/>
      <c r="ERF69" s="10"/>
      <c r="ERG69" s="10"/>
      <c r="ERH69" s="10"/>
      <c r="ERI69" s="10"/>
      <c r="ERJ69" s="10"/>
      <c r="ERK69" s="10"/>
      <c r="ERL69" s="10"/>
      <c r="ERM69" s="10"/>
      <c r="ERN69" s="10"/>
      <c r="ERO69" s="10"/>
      <c r="ERP69" s="10"/>
      <c r="ERQ69" s="10"/>
      <c r="ERR69" s="10"/>
      <c r="ERS69" s="10"/>
      <c r="ERT69" s="10"/>
      <c r="ERU69" s="10"/>
      <c r="ERV69" s="10"/>
      <c r="ERW69" s="10"/>
      <c r="ERX69" s="10"/>
      <c r="ERY69" s="10"/>
      <c r="ERZ69" s="10"/>
      <c r="ESA69" s="10"/>
      <c r="ESB69" s="10"/>
      <c r="ESC69" s="10"/>
      <c r="ESD69" s="10"/>
      <c r="ESE69" s="10"/>
      <c r="ESF69" s="10"/>
      <c r="ESG69" s="10"/>
      <c r="ESH69" s="10"/>
      <c r="ESI69" s="10"/>
      <c r="ESJ69" s="10"/>
      <c r="ESK69" s="10"/>
      <c r="ESL69" s="10"/>
      <c r="ESM69" s="10"/>
      <c r="ESN69" s="10"/>
      <c r="ESO69" s="10"/>
      <c r="ESP69" s="10"/>
      <c r="ESQ69" s="10"/>
      <c r="ESR69" s="10"/>
      <c r="ESS69" s="10"/>
      <c r="EST69" s="10"/>
      <c r="ESU69" s="10"/>
      <c r="ESV69" s="10"/>
      <c r="ESW69" s="10"/>
      <c r="ESX69" s="10"/>
      <c r="ESY69" s="10"/>
      <c r="ESZ69" s="10"/>
      <c r="ETA69" s="10"/>
      <c r="ETB69" s="10"/>
      <c r="ETC69" s="10"/>
      <c r="ETD69" s="10"/>
      <c r="ETE69" s="10"/>
      <c r="ETF69" s="10"/>
      <c r="ETG69" s="10"/>
      <c r="ETH69" s="10"/>
      <c r="ETI69" s="10"/>
      <c r="ETJ69" s="10"/>
      <c r="ETK69" s="10"/>
      <c r="ETL69" s="10"/>
      <c r="ETM69" s="10"/>
      <c r="ETN69" s="10"/>
      <c r="ETO69" s="10"/>
      <c r="ETP69" s="10"/>
      <c r="ETQ69" s="10"/>
      <c r="ETR69" s="10"/>
      <c r="ETS69" s="10"/>
      <c r="ETT69" s="10"/>
      <c r="ETU69" s="10"/>
      <c r="ETV69" s="10"/>
      <c r="ETW69" s="10"/>
      <c r="ETX69" s="10"/>
      <c r="ETY69" s="10"/>
      <c r="ETZ69" s="10"/>
      <c r="EUA69" s="10"/>
      <c r="EUB69" s="10"/>
      <c r="EUC69" s="10"/>
      <c r="EUD69" s="10"/>
      <c r="EUE69" s="10"/>
      <c r="EUF69" s="10"/>
      <c r="EUG69" s="10"/>
      <c r="EUH69" s="10"/>
      <c r="EUI69" s="10"/>
      <c r="EUJ69" s="10"/>
      <c r="EUK69" s="10"/>
      <c r="EUL69" s="10"/>
      <c r="EUM69" s="10"/>
      <c r="EUN69" s="10"/>
      <c r="EUO69" s="10"/>
      <c r="EUP69" s="10"/>
      <c r="EUQ69" s="10"/>
      <c r="EUR69" s="10"/>
      <c r="EUS69" s="10"/>
      <c r="EUT69" s="10"/>
      <c r="EUU69" s="10"/>
      <c r="EUV69" s="10"/>
      <c r="EUW69" s="10"/>
      <c r="EUX69" s="10"/>
      <c r="EUY69" s="10"/>
      <c r="EUZ69" s="10"/>
      <c r="EVA69" s="10"/>
      <c r="EVB69" s="10"/>
      <c r="EVC69" s="10"/>
      <c r="EVD69" s="10"/>
      <c r="EVE69" s="10"/>
      <c r="EVF69" s="10"/>
      <c r="EVG69" s="10"/>
      <c r="EVH69" s="10"/>
      <c r="EVI69" s="10"/>
      <c r="EVJ69" s="10"/>
      <c r="EVK69" s="10"/>
      <c r="EVL69" s="10"/>
      <c r="EVM69" s="10"/>
      <c r="EVN69" s="10"/>
      <c r="EVO69" s="10"/>
      <c r="EVP69" s="10"/>
      <c r="EVQ69" s="10"/>
      <c r="EVR69" s="10"/>
      <c r="EVS69" s="10"/>
      <c r="EVT69" s="10"/>
      <c r="EVU69" s="10"/>
      <c r="EVV69" s="10"/>
      <c r="EVW69" s="10"/>
      <c r="EVX69" s="10"/>
      <c r="EVY69" s="10"/>
      <c r="EVZ69" s="10"/>
      <c r="EWA69" s="10"/>
      <c r="EWB69" s="10"/>
      <c r="EWC69" s="10"/>
      <c r="EWD69" s="10"/>
      <c r="EWE69" s="10"/>
      <c r="EWF69" s="10"/>
      <c r="EWG69" s="10"/>
      <c r="EWH69" s="10"/>
      <c r="EWI69" s="10"/>
      <c r="EWJ69" s="10"/>
      <c r="EWK69" s="10"/>
      <c r="EWL69" s="10"/>
      <c r="EWM69" s="10"/>
      <c r="EWN69" s="10"/>
      <c r="EWO69" s="10"/>
      <c r="EWP69" s="10"/>
      <c r="EWQ69" s="10"/>
      <c r="EWR69" s="10"/>
      <c r="EWS69" s="10"/>
      <c r="EWT69" s="10"/>
      <c r="EWU69" s="10"/>
      <c r="EWV69" s="10"/>
      <c r="EWW69" s="10"/>
      <c r="EWX69" s="10"/>
      <c r="EWY69" s="10"/>
      <c r="EWZ69" s="10"/>
      <c r="EXA69" s="10"/>
      <c r="EXB69" s="10"/>
      <c r="EXC69" s="10"/>
      <c r="EXD69" s="10"/>
      <c r="EXE69" s="10"/>
      <c r="EXF69" s="10"/>
      <c r="EXG69" s="10"/>
      <c r="EXH69" s="10"/>
      <c r="EXI69" s="10"/>
      <c r="EXJ69" s="10"/>
      <c r="EXK69" s="10"/>
      <c r="EXL69" s="10"/>
      <c r="EXM69" s="10"/>
      <c r="EXN69" s="10"/>
      <c r="EXO69" s="10"/>
      <c r="EXP69" s="10"/>
      <c r="EXQ69" s="10"/>
      <c r="EXR69" s="10"/>
      <c r="EXS69" s="10"/>
      <c r="EXT69" s="10"/>
      <c r="EXU69" s="10"/>
      <c r="EXV69" s="10"/>
      <c r="EXW69" s="10"/>
      <c r="EXX69" s="10"/>
      <c r="EXY69" s="10"/>
      <c r="EXZ69" s="10"/>
      <c r="EYA69" s="10"/>
      <c r="EYB69" s="10"/>
      <c r="EYC69" s="10"/>
      <c r="EYD69" s="10"/>
      <c r="EYE69" s="10"/>
      <c r="EYF69" s="10"/>
      <c r="EYG69" s="10"/>
      <c r="EYH69" s="10"/>
      <c r="EYI69" s="10"/>
      <c r="EYJ69" s="10"/>
      <c r="EYK69" s="10"/>
      <c r="EYL69" s="10"/>
      <c r="EYM69" s="10"/>
      <c r="EYN69" s="10"/>
      <c r="EYO69" s="10"/>
      <c r="EYP69" s="10"/>
      <c r="EYQ69" s="10"/>
      <c r="EYR69" s="10"/>
      <c r="EYS69" s="10"/>
      <c r="EYT69" s="10"/>
      <c r="EYU69" s="10"/>
      <c r="EYV69" s="10"/>
      <c r="EYW69" s="10"/>
      <c r="EYX69" s="10"/>
      <c r="EYY69" s="10"/>
      <c r="EYZ69" s="10"/>
      <c r="EZA69" s="10"/>
      <c r="EZB69" s="10"/>
      <c r="EZC69" s="10"/>
      <c r="EZD69" s="10"/>
      <c r="EZE69" s="10"/>
      <c r="EZF69" s="10"/>
      <c r="EZG69" s="10"/>
      <c r="EZH69" s="10"/>
      <c r="EZI69" s="10"/>
      <c r="EZJ69" s="10"/>
      <c r="EZK69" s="10"/>
      <c r="EZL69" s="10"/>
      <c r="EZM69" s="10"/>
      <c r="EZN69" s="10"/>
      <c r="EZO69" s="10"/>
      <c r="EZP69" s="10"/>
      <c r="EZQ69" s="10"/>
      <c r="EZR69" s="10"/>
      <c r="EZS69" s="10"/>
      <c r="EZT69" s="10"/>
      <c r="EZU69" s="10"/>
      <c r="EZV69" s="10"/>
      <c r="EZW69" s="10"/>
      <c r="EZX69" s="10"/>
      <c r="EZY69" s="10"/>
      <c r="EZZ69" s="10"/>
      <c r="FAA69" s="10"/>
      <c r="FAB69" s="10"/>
      <c r="FAC69" s="10"/>
      <c r="FAD69" s="10"/>
      <c r="FAE69" s="10"/>
      <c r="FAF69" s="10"/>
      <c r="FAG69" s="10"/>
      <c r="FAH69" s="10"/>
      <c r="FAI69" s="10"/>
      <c r="FAJ69" s="10"/>
      <c r="FAK69" s="10"/>
      <c r="FAL69" s="10"/>
      <c r="FAM69" s="10"/>
      <c r="FAN69" s="10"/>
      <c r="FAO69" s="10"/>
      <c r="FAP69" s="10"/>
      <c r="FAQ69" s="10"/>
      <c r="FAR69" s="10"/>
      <c r="FAS69" s="10"/>
      <c r="FAT69" s="10"/>
      <c r="FAU69" s="10"/>
      <c r="FAV69" s="10"/>
      <c r="FAW69" s="10"/>
      <c r="FAX69" s="10"/>
      <c r="FAY69" s="10"/>
      <c r="FAZ69" s="10"/>
      <c r="FBA69" s="10"/>
      <c r="FBB69" s="10"/>
      <c r="FBC69" s="10"/>
      <c r="FBD69" s="10"/>
      <c r="FBE69" s="10"/>
      <c r="FBF69" s="10"/>
      <c r="FBG69" s="10"/>
      <c r="FBH69" s="10"/>
      <c r="FBI69" s="10"/>
      <c r="FBJ69" s="10"/>
      <c r="FBK69" s="10"/>
      <c r="FBL69" s="10"/>
      <c r="FBM69" s="10"/>
      <c r="FBN69" s="10"/>
      <c r="FBO69" s="10"/>
      <c r="FBP69" s="10"/>
      <c r="FBQ69" s="10"/>
      <c r="FBR69" s="10"/>
      <c r="FBS69" s="10"/>
      <c r="FBT69" s="10"/>
      <c r="FBU69" s="10"/>
      <c r="FBV69" s="10"/>
      <c r="FBW69" s="10"/>
      <c r="FBX69" s="10"/>
      <c r="FBY69" s="10"/>
      <c r="FBZ69" s="10"/>
      <c r="FCA69" s="10"/>
      <c r="FCB69" s="10"/>
      <c r="FCC69" s="10"/>
      <c r="FCD69" s="10"/>
      <c r="FCE69" s="10"/>
      <c r="FCF69" s="10"/>
      <c r="FCG69" s="10"/>
      <c r="FCH69" s="10"/>
      <c r="FCI69" s="10"/>
      <c r="FCJ69" s="10"/>
      <c r="FCK69" s="10"/>
      <c r="FCL69" s="10"/>
      <c r="FCM69" s="10"/>
      <c r="FCN69" s="10"/>
      <c r="FCO69" s="10"/>
      <c r="FCP69" s="10"/>
      <c r="FCQ69" s="10"/>
      <c r="FCR69" s="10"/>
      <c r="FCS69" s="10"/>
      <c r="FCT69" s="10"/>
      <c r="FCU69" s="10"/>
      <c r="FCV69" s="10"/>
      <c r="FCW69" s="10"/>
      <c r="FCX69" s="10"/>
      <c r="FCY69" s="10"/>
      <c r="FCZ69" s="10"/>
      <c r="FDA69" s="10"/>
      <c r="FDB69" s="10"/>
      <c r="FDC69" s="10"/>
      <c r="FDD69" s="10"/>
      <c r="FDE69" s="10"/>
      <c r="FDF69" s="10"/>
      <c r="FDG69" s="10"/>
      <c r="FDH69" s="10"/>
      <c r="FDI69" s="10"/>
      <c r="FDJ69" s="10"/>
      <c r="FDK69" s="10"/>
      <c r="FDL69" s="10"/>
      <c r="FDM69" s="10"/>
      <c r="FDN69" s="10"/>
      <c r="FDO69" s="10"/>
      <c r="FDP69" s="10"/>
      <c r="FDQ69" s="10"/>
      <c r="FDR69" s="10"/>
      <c r="FDS69" s="10"/>
      <c r="FDT69" s="10"/>
      <c r="FDU69" s="10"/>
      <c r="FDV69" s="10"/>
      <c r="FDW69" s="10"/>
      <c r="FDX69" s="10"/>
      <c r="FDY69" s="10"/>
      <c r="FDZ69" s="10"/>
      <c r="FEA69" s="10"/>
      <c r="FEB69" s="10"/>
      <c r="FEC69" s="10"/>
      <c r="FED69" s="10"/>
      <c r="FEE69" s="10"/>
      <c r="FEF69" s="10"/>
      <c r="FEG69" s="10"/>
      <c r="FEH69" s="10"/>
      <c r="FEI69" s="10"/>
      <c r="FEJ69" s="10"/>
      <c r="FEK69" s="10"/>
      <c r="FEL69" s="10"/>
      <c r="FEM69" s="10"/>
      <c r="FEN69" s="10"/>
      <c r="FEO69" s="10"/>
      <c r="FEP69" s="10"/>
      <c r="FEQ69" s="10"/>
      <c r="FER69" s="10"/>
      <c r="FES69" s="10"/>
      <c r="FET69" s="10"/>
      <c r="FEU69" s="10"/>
      <c r="FEV69" s="10"/>
      <c r="FEW69" s="10"/>
      <c r="FEX69" s="10"/>
      <c r="FEY69" s="10"/>
      <c r="FEZ69" s="10"/>
      <c r="FFA69" s="10"/>
      <c r="FFB69" s="10"/>
      <c r="FFC69" s="10"/>
      <c r="FFD69" s="10"/>
      <c r="FFE69" s="10"/>
      <c r="FFF69" s="10"/>
      <c r="FFG69" s="10"/>
      <c r="FFH69" s="10"/>
      <c r="FFI69" s="10"/>
      <c r="FFJ69" s="10"/>
      <c r="FFK69" s="10"/>
      <c r="FFL69" s="10"/>
      <c r="FFM69" s="10"/>
      <c r="FFN69" s="10"/>
      <c r="FFO69" s="10"/>
      <c r="FFP69" s="10"/>
      <c r="FFQ69" s="10"/>
      <c r="FFR69" s="10"/>
      <c r="FFS69" s="10"/>
      <c r="FFT69" s="10"/>
      <c r="FFU69" s="10"/>
      <c r="FFV69" s="10"/>
      <c r="FFW69" s="10"/>
      <c r="FFX69" s="10"/>
      <c r="FFY69" s="10"/>
      <c r="FFZ69" s="10"/>
      <c r="FGA69" s="10"/>
      <c r="FGB69" s="10"/>
      <c r="FGC69" s="10"/>
      <c r="FGD69" s="10"/>
      <c r="FGE69" s="10"/>
      <c r="FGF69" s="10"/>
      <c r="FGG69" s="10"/>
      <c r="FGH69" s="10"/>
      <c r="FGI69" s="10"/>
      <c r="FGJ69" s="10"/>
      <c r="FGK69" s="10"/>
      <c r="FGL69" s="10"/>
      <c r="FGM69" s="10"/>
      <c r="FGN69" s="10"/>
      <c r="FGO69" s="10"/>
      <c r="FGP69" s="10"/>
      <c r="FGQ69" s="10"/>
      <c r="FGR69" s="10"/>
      <c r="FGS69" s="10"/>
      <c r="FGT69" s="10"/>
      <c r="FGU69" s="10"/>
      <c r="FGV69" s="10"/>
      <c r="FGW69" s="10"/>
      <c r="FGX69" s="10"/>
      <c r="FGY69" s="10"/>
      <c r="FGZ69" s="10"/>
      <c r="FHA69" s="10"/>
      <c r="FHB69" s="10"/>
      <c r="FHC69" s="10"/>
      <c r="FHD69" s="10"/>
      <c r="FHE69" s="10"/>
      <c r="FHF69" s="10"/>
      <c r="FHG69" s="10"/>
      <c r="FHH69" s="10"/>
      <c r="FHI69" s="10"/>
      <c r="FHJ69" s="10"/>
      <c r="FHK69" s="10"/>
      <c r="FHL69" s="10"/>
      <c r="FHM69" s="10"/>
      <c r="FHN69" s="10"/>
      <c r="FHO69" s="10"/>
      <c r="FHP69" s="10"/>
      <c r="FHQ69" s="10"/>
      <c r="FHR69" s="10"/>
      <c r="FHS69" s="10"/>
      <c r="FHT69" s="10"/>
      <c r="FHU69" s="10"/>
      <c r="FHV69" s="10"/>
      <c r="FHW69" s="10"/>
      <c r="FHX69" s="10"/>
      <c r="FHY69" s="10"/>
      <c r="FHZ69" s="10"/>
      <c r="FIA69" s="10"/>
      <c r="FIB69" s="10"/>
      <c r="FIC69" s="10"/>
      <c r="FID69" s="10"/>
      <c r="FIE69" s="10"/>
      <c r="FIF69" s="10"/>
      <c r="FIG69" s="10"/>
      <c r="FIH69" s="10"/>
      <c r="FII69" s="10"/>
      <c r="FIJ69" s="10"/>
      <c r="FIK69" s="10"/>
      <c r="FIL69" s="10"/>
      <c r="FIM69" s="10"/>
      <c r="FIN69" s="10"/>
      <c r="FIO69" s="10"/>
      <c r="FIP69" s="10"/>
      <c r="FIQ69" s="10"/>
      <c r="FIR69" s="10"/>
      <c r="FIS69" s="10"/>
      <c r="FIT69" s="10"/>
      <c r="FIU69" s="10"/>
      <c r="FIV69" s="10"/>
      <c r="FIW69" s="10"/>
      <c r="FIX69" s="10"/>
      <c r="FIY69" s="10"/>
      <c r="FIZ69" s="10"/>
      <c r="FJA69" s="10"/>
      <c r="FJB69" s="10"/>
      <c r="FJC69" s="10"/>
      <c r="FJD69" s="10"/>
      <c r="FJE69" s="10"/>
      <c r="FJF69" s="10"/>
      <c r="FJG69" s="10"/>
      <c r="FJH69" s="10"/>
      <c r="FJI69" s="10"/>
      <c r="FJJ69" s="10"/>
      <c r="FJK69" s="10"/>
      <c r="FJL69" s="10"/>
      <c r="FJM69" s="10"/>
      <c r="FJN69" s="10"/>
      <c r="FJO69" s="10"/>
      <c r="FJP69" s="10"/>
      <c r="FJQ69" s="10"/>
      <c r="FJR69" s="10"/>
      <c r="FJS69" s="10"/>
      <c r="FJT69" s="10"/>
      <c r="FJU69" s="10"/>
      <c r="FJV69" s="10"/>
      <c r="FJW69" s="10"/>
      <c r="FJX69" s="10"/>
      <c r="FJY69" s="10"/>
      <c r="FJZ69" s="10"/>
      <c r="FKA69" s="10"/>
      <c r="FKB69" s="10"/>
      <c r="FKC69" s="10"/>
      <c r="FKD69" s="10"/>
      <c r="FKE69" s="10"/>
      <c r="FKF69" s="10"/>
      <c r="FKG69" s="10"/>
      <c r="FKH69" s="10"/>
      <c r="FKI69" s="10"/>
      <c r="FKJ69" s="10"/>
      <c r="FKK69" s="10"/>
      <c r="FKL69" s="10"/>
      <c r="FKM69" s="10"/>
      <c r="FKN69" s="10"/>
      <c r="FKO69" s="10"/>
      <c r="FKP69" s="10"/>
      <c r="FKQ69" s="10"/>
      <c r="FKR69" s="10"/>
      <c r="FKS69" s="10"/>
      <c r="FKT69" s="10"/>
      <c r="FKU69" s="10"/>
      <c r="FKV69" s="10"/>
      <c r="FKW69" s="10"/>
      <c r="FKX69" s="10"/>
      <c r="FKY69" s="10"/>
      <c r="FKZ69" s="10"/>
      <c r="FLA69" s="10"/>
      <c r="FLB69" s="10"/>
      <c r="FLC69" s="10"/>
      <c r="FLD69" s="10"/>
      <c r="FLE69" s="10"/>
      <c r="FLF69" s="10"/>
      <c r="FLG69" s="10"/>
      <c r="FLH69" s="10"/>
      <c r="FLI69" s="10"/>
      <c r="FLJ69" s="10"/>
      <c r="FLK69" s="10"/>
      <c r="FLL69" s="10"/>
      <c r="FLM69" s="10"/>
      <c r="FLN69" s="10"/>
      <c r="FLO69" s="10"/>
      <c r="FLP69" s="10"/>
      <c r="FLQ69" s="10"/>
      <c r="FLR69" s="10"/>
      <c r="FLS69" s="10"/>
      <c r="FLT69" s="10"/>
      <c r="FLU69" s="10"/>
      <c r="FLV69" s="10"/>
      <c r="FLW69" s="10"/>
      <c r="FLX69" s="10"/>
      <c r="FLY69" s="10"/>
      <c r="FLZ69" s="10"/>
      <c r="FMA69" s="10"/>
      <c r="FMB69" s="10"/>
      <c r="FMC69" s="10"/>
      <c r="FMD69" s="10"/>
      <c r="FME69" s="10"/>
      <c r="FMF69" s="10"/>
      <c r="FMG69" s="10"/>
      <c r="FMH69" s="10"/>
      <c r="FMI69" s="10"/>
      <c r="FMJ69" s="10"/>
      <c r="FMK69" s="10"/>
      <c r="FML69" s="10"/>
      <c r="FMM69" s="10"/>
      <c r="FMN69" s="10"/>
      <c r="FMO69" s="10"/>
      <c r="FMP69" s="10"/>
      <c r="FMQ69" s="10"/>
      <c r="FMR69" s="10"/>
      <c r="FMS69" s="10"/>
      <c r="FMT69" s="10"/>
      <c r="FMU69" s="10"/>
      <c r="FMV69" s="10"/>
      <c r="FMW69" s="10"/>
      <c r="FMX69" s="10"/>
      <c r="FMY69" s="10"/>
      <c r="FMZ69" s="10"/>
      <c r="FNA69" s="10"/>
      <c r="FNB69" s="10"/>
      <c r="FNC69" s="10"/>
      <c r="FND69" s="10"/>
      <c r="FNE69" s="10"/>
      <c r="FNF69" s="10"/>
      <c r="FNG69" s="10"/>
      <c r="FNH69" s="10"/>
      <c r="FNI69" s="10"/>
      <c r="FNJ69" s="10"/>
      <c r="FNK69" s="10"/>
      <c r="FNL69" s="10"/>
      <c r="FNM69" s="10"/>
      <c r="FNN69" s="10"/>
      <c r="FNO69" s="10"/>
      <c r="FNP69" s="10"/>
      <c r="FNQ69" s="10"/>
      <c r="FNR69" s="10"/>
      <c r="FNS69" s="10"/>
      <c r="FNT69" s="10"/>
      <c r="FNU69" s="10"/>
      <c r="FNV69" s="10"/>
      <c r="FNW69" s="10"/>
      <c r="FNX69" s="10"/>
      <c r="FNY69" s="10"/>
      <c r="FNZ69" s="10"/>
      <c r="FOA69" s="10"/>
      <c r="FOB69" s="10"/>
      <c r="FOC69" s="10"/>
      <c r="FOD69" s="10"/>
      <c r="FOE69" s="10"/>
      <c r="FOF69" s="10"/>
      <c r="FOG69" s="10"/>
      <c r="FOH69" s="10"/>
      <c r="FOI69" s="10"/>
      <c r="FOJ69" s="10"/>
      <c r="FOK69" s="10"/>
      <c r="FOL69" s="10"/>
      <c r="FOM69" s="10"/>
      <c r="FON69" s="10"/>
      <c r="FOO69" s="10"/>
      <c r="FOP69" s="10"/>
      <c r="FOQ69" s="10"/>
      <c r="FOR69" s="10"/>
      <c r="FOS69" s="10"/>
      <c r="FOT69" s="10"/>
      <c r="FOU69" s="10"/>
      <c r="FOV69" s="10"/>
      <c r="FOW69" s="10"/>
      <c r="FOX69" s="10"/>
      <c r="FOY69" s="10"/>
      <c r="FOZ69" s="10"/>
      <c r="FPA69" s="10"/>
      <c r="FPB69" s="10"/>
      <c r="FPC69" s="10"/>
      <c r="FPD69" s="10"/>
      <c r="FPE69" s="10"/>
      <c r="FPF69" s="10"/>
      <c r="FPG69" s="10"/>
      <c r="FPH69" s="10"/>
      <c r="FPI69" s="10"/>
      <c r="FPJ69" s="10"/>
      <c r="FPK69" s="10"/>
      <c r="FPL69" s="10"/>
      <c r="FPM69" s="10"/>
      <c r="FPN69" s="10"/>
      <c r="FPO69" s="10"/>
      <c r="FPP69" s="10"/>
      <c r="FPQ69" s="10"/>
      <c r="FPR69" s="10"/>
      <c r="FPS69" s="10"/>
      <c r="FPT69" s="10"/>
      <c r="FPU69" s="10"/>
      <c r="FPV69" s="10"/>
      <c r="FPW69" s="10"/>
      <c r="FPX69" s="10"/>
      <c r="FPY69" s="10"/>
      <c r="FPZ69" s="10"/>
      <c r="FQA69" s="10"/>
      <c r="FQB69" s="10"/>
      <c r="FQC69" s="10"/>
      <c r="FQD69" s="10"/>
      <c r="FQE69" s="10"/>
      <c r="FQF69" s="10"/>
      <c r="FQG69" s="10"/>
      <c r="FQH69" s="10"/>
      <c r="FQI69" s="10"/>
      <c r="FQJ69" s="10"/>
      <c r="FQK69" s="10"/>
      <c r="FQL69" s="10"/>
      <c r="FQM69" s="10"/>
      <c r="FQN69" s="10"/>
      <c r="FQO69" s="10"/>
      <c r="FQP69" s="10"/>
      <c r="FQQ69" s="10"/>
      <c r="FQR69" s="10"/>
      <c r="FQS69" s="10"/>
      <c r="FQT69" s="10"/>
      <c r="FQU69" s="10"/>
      <c r="FQV69" s="10"/>
      <c r="FQW69" s="10"/>
      <c r="FQX69" s="10"/>
      <c r="FQY69" s="10"/>
      <c r="FQZ69" s="10"/>
      <c r="FRA69" s="10"/>
      <c r="FRB69" s="10"/>
      <c r="FRC69" s="10"/>
      <c r="FRD69" s="10"/>
      <c r="FRE69" s="10"/>
      <c r="FRF69" s="10"/>
      <c r="FRG69" s="10"/>
      <c r="FRH69" s="10"/>
      <c r="FRI69" s="10"/>
      <c r="FRJ69" s="10"/>
      <c r="FRK69" s="10"/>
      <c r="FRL69" s="10"/>
      <c r="FRM69" s="10"/>
      <c r="FRN69" s="10"/>
      <c r="FRO69" s="10"/>
      <c r="FRP69" s="10"/>
      <c r="FRQ69" s="10"/>
      <c r="FRR69" s="10"/>
      <c r="FRS69" s="10"/>
      <c r="FRT69" s="10"/>
      <c r="FRU69" s="10"/>
      <c r="FRV69" s="10"/>
      <c r="FRW69" s="10"/>
      <c r="FRX69" s="10"/>
      <c r="FRY69" s="10"/>
      <c r="FRZ69" s="10"/>
      <c r="FSA69" s="10"/>
      <c r="FSB69" s="10"/>
      <c r="FSC69" s="10"/>
      <c r="FSD69" s="10"/>
      <c r="FSE69" s="10"/>
      <c r="FSF69" s="10"/>
      <c r="FSG69" s="10"/>
      <c r="FSH69" s="10"/>
      <c r="FSI69" s="10"/>
      <c r="FSJ69" s="10"/>
      <c r="FSK69" s="10"/>
      <c r="FSL69" s="10"/>
      <c r="FSM69" s="10"/>
      <c r="FSN69" s="10"/>
      <c r="FSO69" s="10"/>
      <c r="FSP69" s="10"/>
      <c r="FSQ69" s="10"/>
      <c r="FSR69" s="10"/>
      <c r="FSS69" s="10"/>
      <c r="FST69" s="10"/>
      <c r="FSU69" s="10"/>
      <c r="FSV69" s="10"/>
      <c r="FSW69" s="10"/>
      <c r="FSX69" s="10"/>
      <c r="FSY69" s="10"/>
      <c r="FSZ69" s="10"/>
      <c r="FTA69" s="10"/>
      <c r="FTB69" s="10"/>
      <c r="FTC69" s="10"/>
      <c r="FTD69" s="10"/>
      <c r="FTE69" s="10"/>
      <c r="FTF69" s="10"/>
      <c r="FTG69" s="10"/>
      <c r="FTH69" s="10"/>
      <c r="FTI69" s="10"/>
      <c r="FTJ69" s="10"/>
      <c r="FTK69" s="10"/>
      <c r="FTL69" s="10"/>
      <c r="FTM69" s="10"/>
      <c r="FTN69" s="10"/>
      <c r="FTO69" s="10"/>
      <c r="FTP69" s="10"/>
      <c r="FTQ69" s="10"/>
      <c r="FTR69" s="10"/>
      <c r="FTS69" s="10"/>
      <c r="FTT69" s="10"/>
      <c r="FTU69" s="10"/>
      <c r="FTV69" s="10"/>
      <c r="FTW69" s="10"/>
      <c r="FTX69" s="10"/>
      <c r="FTY69" s="10"/>
      <c r="FTZ69" s="10"/>
      <c r="FUA69" s="10"/>
      <c r="FUB69" s="10"/>
      <c r="FUC69" s="10"/>
      <c r="FUD69" s="10"/>
      <c r="FUE69" s="10"/>
      <c r="FUF69" s="10"/>
      <c r="FUG69" s="10"/>
      <c r="FUH69" s="10"/>
      <c r="FUI69" s="10"/>
      <c r="FUJ69" s="10"/>
      <c r="FUK69" s="10"/>
      <c r="FUL69" s="10"/>
      <c r="FUM69" s="10"/>
      <c r="FUN69" s="10"/>
      <c r="FUO69" s="10"/>
      <c r="FUP69" s="10"/>
      <c r="FUQ69" s="10"/>
      <c r="FUR69" s="10"/>
      <c r="FUS69" s="10"/>
      <c r="FUT69" s="10"/>
      <c r="FUU69" s="10"/>
      <c r="FUV69" s="10"/>
      <c r="FUW69" s="10"/>
      <c r="FUX69" s="10"/>
      <c r="FUY69" s="10"/>
      <c r="FUZ69" s="10"/>
      <c r="FVA69" s="10"/>
      <c r="FVB69" s="10"/>
      <c r="FVC69" s="10"/>
      <c r="FVD69" s="10"/>
      <c r="FVE69" s="10"/>
      <c r="FVF69" s="10"/>
      <c r="FVG69" s="10"/>
      <c r="FVH69" s="10"/>
      <c r="FVI69" s="10"/>
      <c r="FVJ69" s="10"/>
      <c r="FVK69" s="10"/>
      <c r="FVL69" s="10"/>
      <c r="FVM69" s="10"/>
      <c r="FVN69" s="10"/>
      <c r="FVO69" s="10"/>
      <c r="FVP69" s="10"/>
      <c r="FVQ69" s="10"/>
      <c r="FVR69" s="10"/>
      <c r="FVS69" s="10"/>
      <c r="FVT69" s="10"/>
      <c r="FVU69" s="10"/>
      <c r="FVV69" s="10"/>
      <c r="FVW69" s="10"/>
      <c r="FVX69" s="10"/>
      <c r="FVY69" s="10"/>
      <c r="FVZ69" s="10"/>
      <c r="FWA69" s="10"/>
      <c r="FWB69" s="10"/>
      <c r="FWC69" s="10"/>
      <c r="FWD69" s="10"/>
      <c r="FWE69" s="10"/>
      <c r="FWF69" s="10"/>
      <c r="FWG69" s="10"/>
      <c r="FWH69" s="10"/>
      <c r="FWI69" s="10"/>
      <c r="FWJ69" s="10"/>
      <c r="FWK69" s="10"/>
      <c r="FWL69" s="10"/>
      <c r="FWM69" s="10"/>
      <c r="FWN69" s="10"/>
      <c r="FWO69" s="10"/>
      <c r="FWP69" s="10"/>
      <c r="FWQ69" s="10"/>
      <c r="FWR69" s="10"/>
      <c r="FWS69" s="10"/>
      <c r="FWT69" s="10"/>
      <c r="FWU69" s="10"/>
      <c r="FWV69" s="10"/>
      <c r="FWW69" s="10"/>
      <c r="FWX69" s="10"/>
      <c r="FWY69" s="10"/>
      <c r="FWZ69" s="10"/>
      <c r="FXA69" s="10"/>
      <c r="FXB69" s="10"/>
      <c r="FXC69" s="10"/>
      <c r="FXD69" s="10"/>
      <c r="FXE69" s="10"/>
      <c r="FXF69" s="10"/>
      <c r="FXG69" s="10"/>
      <c r="FXH69" s="10"/>
      <c r="FXI69" s="10"/>
      <c r="FXJ69" s="10"/>
      <c r="FXK69" s="10"/>
      <c r="FXL69" s="10"/>
      <c r="FXM69" s="10"/>
      <c r="FXN69" s="10"/>
      <c r="FXO69" s="10"/>
      <c r="FXP69" s="10"/>
      <c r="FXQ69" s="10"/>
      <c r="FXR69" s="10"/>
      <c r="FXS69" s="10"/>
      <c r="FXT69" s="10"/>
      <c r="FXU69" s="10"/>
      <c r="FXV69" s="10"/>
      <c r="FXW69" s="10"/>
      <c r="FXX69" s="10"/>
      <c r="FXY69" s="10"/>
      <c r="FXZ69" s="10"/>
      <c r="FYA69" s="10"/>
      <c r="FYB69" s="10"/>
      <c r="FYC69" s="10"/>
      <c r="FYD69" s="10"/>
      <c r="FYE69" s="10"/>
      <c r="FYF69" s="10"/>
      <c r="FYG69" s="10"/>
      <c r="FYH69" s="10"/>
      <c r="FYI69" s="10"/>
      <c r="FYJ69" s="10"/>
      <c r="FYK69" s="10"/>
      <c r="FYL69" s="10"/>
      <c r="FYM69" s="10"/>
      <c r="FYN69" s="10"/>
      <c r="FYO69" s="10"/>
      <c r="FYP69" s="10"/>
      <c r="FYQ69" s="10"/>
      <c r="FYR69" s="10"/>
      <c r="FYS69" s="10"/>
      <c r="FYT69" s="10"/>
      <c r="FYU69" s="10"/>
      <c r="FYV69" s="10"/>
      <c r="FYW69" s="10"/>
      <c r="FYX69" s="10"/>
      <c r="FYY69" s="10"/>
      <c r="FYZ69" s="10"/>
      <c r="FZA69" s="10"/>
      <c r="FZB69" s="10"/>
      <c r="FZC69" s="10"/>
      <c r="FZD69" s="10"/>
      <c r="FZE69" s="10"/>
      <c r="FZF69" s="10"/>
      <c r="FZG69" s="10"/>
      <c r="FZH69" s="10"/>
      <c r="FZI69" s="10"/>
      <c r="FZJ69" s="10"/>
      <c r="FZK69" s="10"/>
      <c r="FZL69" s="10"/>
      <c r="FZM69" s="10"/>
      <c r="FZN69" s="10"/>
      <c r="FZO69" s="10"/>
      <c r="FZP69" s="10"/>
      <c r="FZQ69" s="10"/>
      <c r="FZR69" s="10"/>
      <c r="FZS69" s="10"/>
      <c r="FZT69" s="10"/>
      <c r="FZU69" s="10"/>
      <c r="FZV69" s="10"/>
      <c r="FZW69" s="10"/>
      <c r="FZX69" s="10"/>
      <c r="FZY69" s="10"/>
      <c r="FZZ69" s="10"/>
      <c r="GAA69" s="10"/>
      <c r="GAB69" s="10"/>
      <c r="GAC69" s="10"/>
      <c r="GAD69" s="10"/>
      <c r="GAE69" s="10"/>
      <c r="GAF69" s="10"/>
      <c r="GAG69" s="10"/>
      <c r="GAH69" s="10"/>
      <c r="GAI69" s="10"/>
      <c r="GAJ69" s="10"/>
      <c r="GAK69" s="10"/>
      <c r="GAL69" s="10"/>
      <c r="GAM69" s="10"/>
      <c r="GAN69" s="10"/>
      <c r="GAO69" s="10"/>
      <c r="GAP69" s="10"/>
      <c r="GAQ69" s="10"/>
      <c r="GAR69" s="10"/>
      <c r="GAS69" s="10"/>
      <c r="GAT69" s="10"/>
      <c r="GAU69" s="10"/>
      <c r="GAV69" s="10"/>
      <c r="GAW69" s="10"/>
      <c r="GAX69" s="10"/>
      <c r="GAY69" s="10"/>
      <c r="GAZ69" s="10"/>
      <c r="GBA69" s="10"/>
      <c r="GBB69" s="10"/>
      <c r="GBC69" s="10"/>
      <c r="GBD69" s="10"/>
      <c r="GBE69" s="10"/>
      <c r="GBF69" s="10"/>
      <c r="GBG69" s="10"/>
      <c r="GBH69" s="10"/>
      <c r="GBI69" s="10"/>
      <c r="GBJ69" s="10"/>
      <c r="GBK69" s="10"/>
      <c r="GBL69" s="10"/>
      <c r="GBM69" s="10"/>
      <c r="GBN69" s="10"/>
      <c r="GBO69" s="10"/>
      <c r="GBP69" s="10"/>
      <c r="GBQ69" s="10"/>
      <c r="GBR69" s="10"/>
      <c r="GBS69" s="10"/>
      <c r="GBT69" s="10"/>
      <c r="GBU69" s="10"/>
      <c r="GBV69" s="10"/>
      <c r="GBW69" s="10"/>
      <c r="GBX69" s="10"/>
      <c r="GBY69" s="10"/>
      <c r="GBZ69" s="10"/>
      <c r="GCA69" s="10"/>
      <c r="GCB69" s="10"/>
      <c r="GCC69" s="10"/>
      <c r="GCD69" s="10"/>
      <c r="GCE69" s="10"/>
      <c r="GCF69" s="10"/>
      <c r="GCG69" s="10"/>
      <c r="GCH69" s="10"/>
      <c r="GCI69" s="10"/>
      <c r="GCJ69" s="10"/>
      <c r="GCK69" s="10"/>
      <c r="GCL69" s="10"/>
      <c r="GCM69" s="10"/>
      <c r="GCN69" s="10"/>
      <c r="GCO69" s="10"/>
      <c r="GCP69" s="10"/>
      <c r="GCQ69" s="10"/>
      <c r="GCR69" s="10"/>
      <c r="GCS69" s="10"/>
      <c r="GCT69" s="10"/>
      <c r="GCU69" s="10"/>
      <c r="GCV69" s="10"/>
      <c r="GCW69" s="10"/>
      <c r="GCX69" s="10"/>
      <c r="GCY69" s="10"/>
      <c r="GCZ69" s="10"/>
      <c r="GDA69" s="10"/>
      <c r="GDB69" s="10"/>
      <c r="GDC69" s="10"/>
      <c r="GDD69" s="10"/>
      <c r="GDE69" s="10"/>
      <c r="GDF69" s="10"/>
      <c r="GDG69" s="10"/>
      <c r="GDH69" s="10"/>
      <c r="GDI69" s="10"/>
      <c r="GDJ69" s="10"/>
      <c r="GDK69" s="10"/>
      <c r="GDL69" s="10"/>
      <c r="GDM69" s="10"/>
      <c r="GDN69" s="10"/>
      <c r="GDO69" s="10"/>
      <c r="GDP69" s="10"/>
      <c r="GDQ69" s="10"/>
      <c r="GDR69" s="10"/>
      <c r="GDS69" s="10"/>
      <c r="GDT69" s="10"/>
      <c r="GDU69" s="10"/>
      <c r="GDV69" s="10"/>
      <c r="GDW69" s="10"/>
      <c r="GDX69" s="10"/>
      <c r="GDY69" s="10"/>
      <c r="GDZ69" s="10"/>
      <c r="GEA69" s="10"/>
      <c r="GEB69" s="10"/>
      <c r="GEC69" s="10"/>
      <c r="GED69" s="10"/>
      <c r="GEE69" s="10"/>
      <c r="GEF69" s="10"/>
      <c r="GEG69" s="10"/>
      <c r="GEH69" s="10"/>
      <c r="GEI69" s="10"/>
      <c r="GEJ69" s="10"/>
      <c r="GEK69" s="10"/>
      <c r="GEL69" s="10"/>
      <c r="GEM69" s="10"/>
      <c r="GEN69" s="10"/>
      <c r="GEO69" s="10"/>
      <c r="GEP69" s="10"/>
      <c r="GEQ69" s="10"/>
      <c r="GER69" s="10"/>
      <c r="GES69" s="10"/>
      <c r="GET69" s="10"/>
      <c r="GEU69" s="10"/>
      <c r="GEV69" s="10"/>
      <c r="GEW69" s="10"/>
      <c r="GEX69" s="10"/>
      <c r="GEY69" s="10"/>
      <c r="GEZ69" s="10"/>
      <c r="GFA69" s="10"/>
      <c r="GFB69" s="10"/>
      <c r="GFC69" s="10"/>
      <c r="GFD69" s="10"/>
      <c r="GFE69" s="10"/>
      <c r="GFF69" s="10"/>
      <c r="GFG69" s="10"/>
      <c r="GFH69" s="10"/>
      <c r="GFI69" s="10"/>
      <c r="GFJ69" s="10"/>
      <c r="GFK69" s="10"/>
      <c r="GFL69" s="10"/>
      <c r="GFM69" s="10"/>
      <c r="GFN69" s="10"/>
      <c r="GFO69" s="10"/>
      <c r="GFP69" s="10"/>
      <c r="GFQ69" s="10"/>
      <c r="GFR69" s="10"/>
      <c r="GFS69" s="10"/>
      <c r="GFT69" s="10"/>
      <c r="GFU69" s="10"/>
      <c r="GFV69" s="10"/>
      <c r="GFW69" s="10"/>
      <c r="GFX69" s="10"/>
      <c r="GFY69" s="10"/>
      <c r="GFZ69" s="10"/>
      <c r="GGA69" s="10"/>
      <c r="GGB69" s="10"/>
      <c r="GGC69" s="10"/>
      <c r="GGD69" s="10"/>
      <c r="GGE69" s="10"/>
      <c r="GGF69" s="10"/>
      <c r="GGG69" s="10"/>
      <c r="GGH69" s="10"/>
      <c r="GGI69" s="10"/>
      <c r="GGJ69" s="10"/>
      <c r="GGK69" s="10"/>
      <c r="GGL69" s="10"/>
      <c r="GGM69" s="10"/>
      <c r="GGN69" s="10"/>
      <c r="GGO69" s="10"/>
      <c r="GGP69" s="10"/>
      <c r="GGQ69" s="10"/>
      <c r="GGR69" s="10"/>
      <c r="GGS69" s="10"/>
      <c r="GGT69" s="10"/>
      <c r="GGU69" s="10"/>
      <c r="GGV69" s="10"/>
      <c r="GGW69" s="10"/>
      <c r="GGX69" s="10"/>
      <c r="GGY69" s="10"/>
      <c r="GGZ69" s="10"/>
      <c r="GHA69" s="10"/>
      <c r="GHB69" s="10"/>
      <c r="GHC69" s="10"/>
      <c r="GHD69" s="10"/>
      <c r="GHE69" s="10"/>
      <c r="GHF69" s="10"/>
      <c r="GHG69" s="10"/>
      <c r="GHH69" s="10"/>
      <c r="GHI69" s="10"/>
      <c r="GHJ69" s="10"/>
      <c r="GHK69" s="10"/>
      <c r="GHL69" s="10"/>
      <c r="GHM69" s="10"/>
      <c r="GHN69" s="10"/>
      <c r="GHO69" s="10"/>
      <c r="GHP69" s="10"/>
      <c r="GHQ69" s="10"/>
      <c r="GHR69" s="10"/>
      <c r="GHS69" s="10"/>
      <c r="GHT69" s="10"/>
      <c r="GHU69" s="10"/>
      <c r="GHV69" s="10"/>
      <c r="GHW69" s="10"/>
      <c r="GHX69" s="10"/>
      <c r="GHY69" s="10"/>
      <c r="GHZ69" s="10"/>
      <c r="GIA69" s="10"/>
      <c r="GIB69" s="10"/>
      <c r="GIC69" s="10"/>
      <c r="GID69" s="10"/>
      <c r="GIE69" s="10"/>
      <c r="GIF69" s="10"/>
      <c r="GIG69" s="10"/>
      <c r="GIH69" s="10"/>
      <c r="GII69" s="10"/>
      <c r="GIJ69" s="10"/>
      <c r="GIK69" s="10"/>
      <c r="GIL69" s="10"/>
      <c r="GIM69" s="10"/>
      <c r="GIN69" s="10"/>
      <c r="GIO69" s="10"/>
      <c r="GIP69" s="10"/>
      <c r="GIQ69" s="10"/>
      <c r="GIR69" s="10"/>
      <c r="GIS69" s="10"/>
      <c r="GIT69" s="10"/>
      <c r="GIU69" s="10"/>
      <c r="GIV69" s="10"/>
      <c r="GIW69" s="10"/>
      <c r="GIX69" s="10"/>
      <c r="GIY69" s="10"/>
      <c r="GIZ69" s="10"/>
      <c r="GJA69" s="10"/>
      <c r="GJB69" s="10"/>
      <c r="GJC69" s="10"/>
      <c r="GJD69" s="10"/>
      <c r="GJE69" s="10"/>
      <c r="GJF69" s="10"/>
      <c r="GJG69" s="10"/>
      <c r="GJH69" s="10"/>
      <c r="GJI69" s="10"/>
      <c r="GJJ69" s="10"/>
      <c r="GJK69" s="10"/>
      <c r="GJL69" s="10"/>
      <c r="GJM69" s="10"/>
      <c r="GJN69" s="10"/>
      <c r="GJO69" s="10"/>
      <c r="GJP69" s="10"/>
      <c r="GJQ69" s="10"/>
      <c r="GJR69" s="10"/>
      <c r="GJS69" s="10"/>
      <c r="GJT69" s="10"/>
      <c r="GJU69" s="10"/>
      <c r="GJV69" s="10"/>
      <c r="GJW69" s="10"/>
      <c r="GJX69" s="10"/>
      <c r="GJY69" s="10"/>
      <c r="GJZ69" s="10"/>
      <c r="GKA69" s="10"/>
      <c r="GKB69" s="10"/>
      <c r="GKC69" s="10"/>
      <c r="GKD69" s="10"/>
      <c r="GKE69" s="10"/>
      <c r="GKF69" s="10"/>
      <c r="GKG69" s="10"/>
      <c r="GKH69" s="10"/>
      <c r="GKI69" s="10"/>
      <c r="GKJ69" s="10"/>
      <c r="GKK69" s="10"/>
      <c r="GKL69" s="10"/>
      <c r="GKM69" s="10"/>
      <c r="GKN69" s="10"/>
      <c r="GKO69" s="10"/>
      <c r="GKP69" s="10"/>
      <c r="GKQ69" s="10"/>
      <c r="GKR69" s="10"/>
      <c r="GKS69" s="10"/>
      <c r="GKT69" s="10"/>
      <c r="GKU69" s="10"/>
      <c r="GKV69" s="10"/>
      <c r="GKW69" s="10"/>
      <c r="GKX69" s="10"/>
      <c r="GKY69" s="10"/>
      <c r="GKZ69" s="10"/>
      <c r="GLA69" s="10"/>
      <c r="GLB69" s="10"/>
      <c r="GLC69" s="10"/>
      <c r="GLD69" s="10"/>
      <c r="GLE69" s="10"/>
      <c r="GLF69" s="10"/>
      <c r="GLG69" s="10"/>
      <c r="GLH69" s="10"/>
      <c r="GLI69" s="10"/>
      <c r="GLJ69" s="10"/>
      <c r="GLK69" s="10"/>
      <c r="GLL69" s="10"/>
      <c r="GLM69" s="10"/>
      <c r="GLN69" s="10"/>
      <c r="GLO69" s="10"/>
      <c r="GLP69" s="10"/>
      <c r="GLQ69" s="10"/>
      <c r="GLR69" s="10"/>
      <c r="GLS69" s="10"/>
      <c r="GLT69" s="10"/>
      <c r="GLU69" s="10"/>
      <c r="GLV69" s="10"/>
      <c r="GLW69" s="10"/>
      <c r="GLX69" s="10"/>
      <c r="GLY69" s="10"/>
      <c r="GLZ69" s="10"/>
      <c r="GMA69" s="10"/>
      <c r="GMB69" s="10"/>
      <c r="GMC69" s="10"/>
      <c r="GMD69" s="10"/>
      <c r="GME69" s="10"/>
      <c r="GMF69" s="10"/>
      <c r="GMG69" s="10"/>
      <c r="GMH69" s="10"/>
      <c r="GMI69" s="10"/>
      <c r="GMJ69" s="10"/>
      <c r="GMK69" s="10"/>
      <c r="GML69" s="10"/>
      <c r="GMM69" s="10"/>
      <c r="GMN69" s="10"/>
      <c r="GMO69" s="10"/>
      <c r="GMP69" s="10"/>
      <c r="GMQ69" s="10"/>
      <c r="GMR69" s="10"/>
      <c r="GMS69" s="10"/>
      <c r="GMT69" s="10"/>
      <c r="GMU69" s="10"/>
      <c r="GMV69" s="10"/>
      <c r="GMW69" s="10"/>
      <c r="GMX69" s="10"/>
      <c r="GMY69" s="10"/>
      <c r="GMZ69" s="10"/>
      <c r="GNA69" s="10"/>
      <c r="GNB69" s="10"/>
      <c r="GNC69" s="10"/>
      <c r="GND69" s="10"/>
      <c r="GNE69" s="10"/>
      <c r="GNF69" s="10"/>
      <c r="GNG69" s="10"/>
      <c r="GNH69" s="10"/>
      <c r="GNI69" s="10"/>
      <c r="GNJ69" s="10"/>
      <c r="GNK69" s="10"/>
      <c r="GNL69" s="10"/>
      <c r="GNM69" s="10"/>
      <c r="GNN69" s="10"/>
      <c r="GNO69" s="10"/>
      <c r="GNP69" s="10"/>
      <c r="GNQ69" s="10"/>
      <c r="GNR69" s="10"/>
      <c r="GNS69" s="10"/>
      <c r="GNT69" s="10"/>
      <c r="GNU69" s="10"/>
      <c r="GNV69" s="10"/>
      <c r="GNW69" s="10"/>
      <c r="GNX69" s="10"/>
      <c r="GNY69" s="10"/>
      <c r="GNZ69" s="10"/>
      <c r="GOA69" s="10"/>
      <c r="GOB69" s="10"/>
      <c r="GOC69" s="10"/>
      <c r="GOD69" s="10"/>
      <c r="GOE69" s="10"/>
      <c r="GOF69" s="10"/>
      <c r="GOG69" s="10"/>
      <c r="GOH69" s="10"/>
      <c r="GOI69" s="10"/>
      <c r="GOJ69" s="10"/>
      <c r="GOK69" s="10"/>
      <c r="GOL69" s="10"/>
      <c r="GOM69" s="10"/>
      <c r="GON69" s="10"/>
      <c r="GOO69" s="10"/>
      <c r="GOP69" s="10"/>
      <c r="GOQ69" s="10"/>
      <c r="GOR69" s="10"/>
      <c r="GOS69" s="10"/>
      <c r="GOT69" s="10"/>
      <c r="GOU69" s="10"/>
      <c r="GOV69" s="10"/>
      <c r="GOW69" s="10"/>
      <c r="GOX69" s="10"/>
      <c r="GOY69" s="10"/>
      <c r="GOZ69" s="10"/>
      <c r="GPA69" s="10"/>
      <c r="GPB69" s="10"/>
      <c r="GPC69" s="10"/>
      <c r="GPD69" s="10"/>
      <c r="GPE69" s="10"/>
      <c r="GPF69" s="10"/>
      <c r="GPG69" s="10"/>
      <c r="GPH69" s="10"/>
      <c r="GPI69" s="10"/>
      <c r="GPJ69" s="10"/>
      <c r="GPK69" s="10"/>
      <c r="GPL69" s="10"/>
      <c r="GPM69" s="10"/>
      <c r="GPN69" s="10"/>
      <c r="GPO69" s="10"/>
      <c r="GPP69" s="10"/>
      <c r="GPQ69" s="10"/>
      <c r="GPR69" s="10"/>
      <c r="GPS69" s="10"/>
      <c r="GPT69" s="10"/>
      <c r="GPU69" s="10"/>
      <c r="GPV69" s="10"/>
      <c r="GPW69" s="10"/>
      <c r="GPX69" s="10"/>
      <c r="GPY69" s="10"/>
      <c r="GPZ69" s="10"/>
      <c r="GQA69" s="10"/>
      <c r="GQB69" s="10"/>
      <c r="GQC69" s="10"/>
      <c r="GQD69" s="10"/>
      <c r="GQE69" s="10"/>
      <c r="GQF69" s="10"/>
      <c r="GQG69" s="10"/>
      <c r="GQH69" s="10"/>
      <c r="GQI69" s="10"/>
      <c r="GQJ69" s="10"/>
      <c r="GQK69" s="10"/>
      <c r="GQL69" s="10"/>
      <c r="GQM69" s="10"/>
      <c r="GQN69" s="10"/>
      <c r="GQO69" s="10"/>
      <c r="GQP69" s="10"/>
      <c r="GQQ69" s="10"/>
      <c r="GQR69" s="10"/>
      <c r="GQS69" s="10"/>
      <c r="GQT69" s="10"/>
      <c r="GQU69" s="10"/>
      <c r="GQV69" s="10"/>
      <c r="GQW69" s="10"/>
      <c r="GQX69" s="10"/>
      <c r="GQY69" s="10"/>
      <c r="GQZ69" s="10"/>
      <c r="GRA69" s="10"/>
      <c r="GRB69" s="10"/>
      <c r="GRC69" s="10"/>
      <c r="GRD69" s="10"/>
      <c r="GRE69" s="10"/>
      <c r="GRF69" s="10"/>
      <c r="GRG69" s="10"/>
      <c r="GRH69" s="10"/>
      <c r="GRI69" s="10"/>
      <c r="GRJ69" s="10"/>
      <c r="GRK69" s="10"/>
      <c r="GRL69" s="10"/>
      <c r="GRM69" s="10"/>
      <c r="GRN69" s="10"/>
      <c r="GRO69" s="10"/>
      <c r="GRP69" s="10"/>
      <c r="GRQ69" s="10"/>
      <c r="GRR69" s="10"/>
      <c r="GRS69" s="10"/>
      <c r="GRT69" s="10"/>
      <c r="GRU69" s="10"/>
      <c r="GRV69" s="10"/>
      <c r="GRW69" s="10"/>
      <c r="GRX69" s="10"/>
      <c r="GRY69" s="10"/>
      <c r="GRZ69" s="10"/>
      <c r="GSA69" s="10"/>
      <c r="GSB69" s="10"/>
      <c r="GSC69" s="10"/>
      <c r="GSD69" s="10"/>
      <c r="GSE69" s="10"/>
      <c r="GSF69" s="10"/>
      <c r="GSG69" s="10"/>
      <c r="GSH69" s="10"/>
      <c r="GSI69" s="10"/>
      <c r="GSJ69" s="10"/>
      <c r="GSK69" s="10"/>
      <c r="GSL69" s="10"/>
      <c r="GSM69" s="10"/>
      <c r="GSN69" s="10"/>
      <c r="GSO69" s="10"/>
      <c r="GSP69" s="10"/>
      <c r="GSQ69" s="10"/>
      <c r="GSR69" s="10"/>
      <c r="GSS69" s="10"/>
      <c r="GST69" s="10"/>
      <c r="GSU69" s="10"/>
      <c r="GSV69" s="10"/>
      <c r="GSW69" s="10"/>
      <c r="GSX69" s="10"/>
      <c r="GSY69" s="10"/>
      <c r="GSZ69" s="10"/>
      <c r="GTA69" s="10"/>
      <c r="GTB69" s="10"/>
      <c r="GTC69" s="10"/>
      <c r="GTD69" s="10"/>
      <c r="GTE69" s="10"/>
      <c r="GTF69" s="10"/>
      <c r="GTG69" s="10"/>
      <c r="GTH69" s="10"/>
      <c r="GTI69" s="10"/>
      <c r="GTJ69" s="10"/>
      <c r="GTK69" s="10"/>
      <c r="GTL69" s="10"/>
      <c r="GTM69" s="10"/>
      <c r="GTN69" s="10"/>
      <c r="GTO69" s="10"/>
      <c r="GTP69" s="10"/>
      <c r="GTQ69" s="10"/>
      <c r="GTR69" s="10"/>
      <c r="GTS69" s="10"/>
      <c r="GTT69" s="10"/>
      <c r="GTU69" s="10"/>
      <c r="GTV69" s="10"/>
      <c r="GTW69" s="10"/>
      <c r="GTX69" s="10"/>
      <c r="GTY69" s="10"/>
      <c r="GTZ69" s="10"/>
      <c r="GUA69" s="10"/>
      <c r="GUB69" s="10"/>
      <c r="GUC69" s="10"/>
      <c r="GUD69" s="10"/>
      <c r="GUE69" s="10"/>
      <c r="GUF69" s="10"/>
      <c r="GUG69" s="10"/>
      <c r="GUH69" s="10"/>
      <c r="GUI69" s="10"/>
      <c r="GUJ69" s="10"/>
      <c r="GUK69" s="10"/>
      <c r="GUL69" s="10"/>
      <c r="GUM69" s="10"/>
      <c r="GUN69" s="10"/>
      <c r="GUO69" s="10"/>
      <c r="GUP69" s="10"/>
      <c r="GUQ69" s="10"/>
      <c r="GUR69" s="10"/>
      <c r="GUS69" s="10"/>
      <c r="GUT69" s="10"/>
      <c r="GUU69" s="10"/>
      <c r="GUV69" s="10"/>
      <c r="GUW69" s="10"/>
      <c r="GUX69" s="10"/>
      <c r="GUY69" s="10"/>
      <c r="GUZ69" s="10"/>
      <c r="GVA69" s="10"/>
      <c r="GVB69" s="10"/>
      <c r="GVC69" s="10"/>
      <c r="GVD69" s="10"/>
      <c r="GVE69" s="10"/>
      <c r="GVF69" s="10"/>
      <c r="GVG69" s="10"/>
      <c r="GVH69" s="10"/>
      <c r="GVI69" s="10"/>
      <c r="GVJ69" s="10"/>
      <c r="GVK69" s="10"/>
      <c r="GVL69" s="10"/>
      <c r="GVM69" s="10"/>
      <c r="GVN69" s="10"/>
      <c r="GVO69" s="10"/>
      <c r="GVP69" s="10"/>
      <c r="GVQ69" s="10"/>
      <c r="GVR69" s="10"/>
      <c r="GVS69" s="10"/>
      <c r="GVT69" s="10"/>
      <c r="GVU69" s="10"/>
      <c r="GVV69" s="10"/>
      <c r="GVW69" s="10"/>
      <c r="GVX69" s="10"/>
      <c r="GVY69" s="10"/>
      <c r="GVZ69" s="10"/>
      <c r="GWA69" s="10"/>
      <c r="GWB69" s="10"/>
      <c r="GWC69" s="10"/>
      <c r="GWD69" s="10"/>
      <c r="GWE69" s="10"/>
      <c r="GWF69" s="10"/>
      <c r="GWG69" s="10"/>
      <c r="GWH69" s="10"/>
      <c r="GWI69" s="10"/>
      <c r="GWJ69" s="10"/>
      <c r="GWK69" s="10"/>
      <c r="GWL69" s="10"/>
      <c r="GWM69" s="10"/>
      <c r="GWN69" s="10"/>
      <c r="GWO69" s="10"/>
      <c r="GWP69" s="10"/>
      <c r="GWQ69" s="10"/>
      <c r="GWR69" s="10"/>
      <c r="GWS69" s="10"/>
      <c r="GWT69" s="10"/>
      <c r="GWU69" s="10"/>
      <c r="GWV69" s="10"/>
      <c r="GWW69" s="10"/>
      <c r="GWX69" s="10"/>
      <c r="GWY69" s="10"/>
      <c r="GWZ69" s="10"/>
      <c r="GXA69" s="10"/>
      <c r="GXB69" s="10"/>
      <c r="GXC69" s="10"/>
      <c r="GXD69" s="10"/>
      <c r="GXE69" s="10"/>
      <c r="GXF69" s="10"/>
      <c r="GXG69" s="10"/>
      <c r="GXH69" s="10"/>
      <c r="GXI69" s="10"/>
      <c r="GXJ69" s="10"/>
      <c r="GXK69" s="10"/>
      <c r="GXL69" s="10"/>
      <c r="GXM69" s="10"/>
      <c r="GXN69" s="10"/>
      <c r="GXO69" s="10"/>
      <c r="GXP69" s="10"/>
      <c r="GXQ69" s="10"/>
      <c r="GXR69" s="10"/>
      <c r="GXS69" s="10"/>
      <c r="GXT69" s="10"/>
      <c r="GXU69" s="10"/>
      <c r="GXV69" s="10"/>
      <c r="GXW69" s="10"/>
      <c r="GXX69" s="10"/>
      <c r="GXY69" s="10"/>
      <c r="GXZ69" s="10"/>
      <c r="GYA69" s="10"/>
      <c r="GYB69" s="10"/>
      <c r="GYC69" s="10"/>
      <c r="GYD69" s="10"/>
      <c r="GYE69" s="10"/>
      <c r="GYF69" s="10"/>
      <c r="GYG69" s="10"/>
      <c r="GYH69" s="10"/>
      <c r="GYI69" s="10"/>
      <c r="GYJ69" s="10"/>
      <c r="GYK69" s="10"/>
      <c r="GYL69" s="10"/>
      <c r="GYM69" s="10"/>
      <c r="GYN69" s="10"/>
      <c r="GYO69" s="10"/>
      <c r="GYP69" s="10"/>
      <c r="GYQ69" s="10"/>
      <c r="GYR69" s="10"/>
      <c r="GYS69" s="10"/>
      <c r="GYT69" s="10"/>
      <c r="GYU69" s="10"/>
      <c r="GYV69" s="10"/>
      <c r="GYW69" s="10"/>
      <c r="GYX69" s="10"/>
      <c r="GYY69" s="10"/>
      <c r="GYZ69" s="10"/>
      <c r="GZA69" s="10"/>
      <c r="GZB69" s="10"/>
      <c r="GZC69" s="10"/>
      <c r="GZD69" s="10"/>
      <c r="GZE69" s="10"/>
      <c r="GZF69" s="10"/>
      <c r="GZG69" s="10"/>
      <c r="GZH69" s="10"/>
      <c r="GZI69" s="10"/>
      <c r="GZJ69" s="10"/>
      <c r="GZK69" s="10"/>
      <c r="GZL69" s="10"/>
      <c r="GZM69" s="10"/>
      <c r="GZN69" s="10"/>
      <c r="GZO69" s="10"/>
      <c r="GZP69" s="10"/>
      <c r="GZQ69" s="10"/>
      <c r="GZR69" s="10"/>
      <c r="GZS69" s="10"/>
      <c r="GZT69" s="10"/>
      <c r="GZU69" s="10"/>
      <c r="GZV69" s="10"/>
      <c r="GZW69" s="10"/>
      <c r="GZX69" s="10"/>
      <c r="GZY69" s="10"/>
      <c r="GZZ69" s="10"/>
      <c r="HAA69" s="10"/>
      <c r="HAB69" s="10"/>
      <c r="HAC69" s="10"/>
      <c r="HAD69" s="10"/>
      <c r="HAE69" s="10"/>
      <c r="HAF69" s="10"/>
      <c r="HAG69" s="10"/>
      <c r="HAH69" s="10"/>
      <c r="HAI69" s="10"/>
      <c r="HAJ69" s="10"/>
      <c r="HAK69" s="10"/>
      <c r="HAL69" s="10"/>
      <c r="HAM69" s="10"/>
      <c r="HAN69" s="10"/>
      <c r="HAO69" s="10"/>
      <c r="HAP69" s="10"/>
      <c r="HAQ69" s="10"/>
      <c r="HAR69" s="10"/>
      <c r="HAS69" s="10"/>
      <c r="HAT69" s="10"/>
      <c r="HAU69" s="10"/>
      <c r="HAV69" s="10"/>
      <c r="HAW69" s="10"/>
      <c r="HAX69" s="10"/>
      <c r="HAY69" s="10"/>
      <c r="HAZ69" s="10"/>
      <c r="HBA69" s="10"/>
      <c r="HBB69" s="10"/>
      <c r="HBC69" s="10"/>
      <c r="HBD69" s="10"/>
      <c r="HBE69" s="10"/>
      <c r="HBF69" s="10"/>
      <c r="HBG69" s="10"/>
      <c r="HBH69" s="10"/>
      <c r="HBI69" s="10"/>
      <c r="HBJ69" s="10"/>
      <c r="HBK69" s="10"/>
      <c r="HBL69" s="10"/>
      <c r="HBM69" s="10"/>
      <c r="HBN69" s="10"/>
      <c r="HBO69" s="10"/>
      <c r="HBP69" s="10"/>
      <c r="HBQ69" s="10"/>
      <c r="HBR69" s="10"/>
      <c r="HBS69" s="10"/>
      <c r="HBT69" s="10"/>
      <c r="HBU69" s="10"/>
      <c r="HBV69" s="10"/>
      <c r="HBW69" s="10"/>
      <c r="HBX69" s="10"/>
      <c r="HBY69" s="10"/>
      <c r="HBZ69" s="10"/>
      <c r="HCA69" s="10"/>
      <c r="HCB69" s="10"/>
      <c r="HCC69" s="10"/>
      <c r="HCD69" s="10"/>
      <c r="HCE69" s="10"/>
      <c r="HCF69" s="10"/>
      <c r="HCG69" s="10"/>
      <c r="HCH69" s="10"/>
      <c r="HCI69" s="10"/>
      <c r="HCJ69" s="10"/>
      <c r="HCK69" s="10"/>
      <c r="HCL69" s="10"/>
      <c r="HCM69" s="10"/>
      <c r="HCN69" s="10"/>
      <c r="HCO69" s="10"/>
      <c r="HCP69" s="10"/>
      <c r="HCQ69" s="10"/>
      <c r="HCR69" s="10"/>
      <c r="HCS69" s="10"/>
      <c r="HCT69" s="10"/>
      <c r="HCU69" s="10"/>
      <c r="HCV69" s="10"/>
      <c r="HCW69" s="10"/>
      <c r="HCX69" s="10"/>
      <c r="HCY69" s="10"/>
      <c r="HCZ69" s="10"/>
      <c r="HDA69" s="10"/>
      <c r="HDB69" s="10"/>
      <c r="HDC69" s="10"/>
      <c r="HDD69" s="10"/>
      <c r="HDE69" s="10"/>
      <c r="HDF69" s="10"/>
      <c r="HDG69" s="10"/>
      <c r="HDH69" s="10"/>
      <c r="HDI69" s="10"/>
      <c r="HDJ69" s="10"/>
      <c r="HDK69" s="10"/>
      <c r="HDL69" s="10"/>
      <c r="HDM69" s="10"/>
      <c r="HDN69" s="10"/>
      <c r="HDO69" s="10"/>
      <c r="HDP69" s="10"/>
      <c r="HDQ69" s="10"/>
      <c r="HDR69" s="10"/>
      <c r="HDS69" s="10"/>
      <c r="HDT69" s="10"/>
      <c r="HDU69" s="10"/>
      <c r="HDV69" s="10"/>
      <c r="HDW69" s="10"/>
      <c r="HDX69" s="10"/>
      <c r="HDY69" s="10"/>
      <c r="HDZ69" s="10"/>
      <c r="HEA69" s="10"/>
      <c r="HEB69" s="10"/>
      <c r="HEC69" s="10"/>
      <c r="HED69" s="10"/>
      <c r="HEE69" s="10"/>
      <c r="HEF69" s="10"/>
      <c r="HEG69" s="10"/>
      <c r="HEH69" s="10"/>
      <c r="HEI69" s="10"/>
      <c r="HEJ69" s="10"/>
      <c r="HEK69" s="10"/>
      <c r="HEL69" s="10"/>
      <c r="HEM69" s="10"/>
      <c r="HEN69" s="10"/>
      <c r="HEO69" s="10"/>
      <c r="HEP69" s="10"/>
      <c r="HEQ69" s="10"/>
      <c r="HER69" s="10"/>
      <c r="HES69" s="10"/>
      <c r="HET69" s="10"/>
      <c r="HEU69" s="10"/>
      <c r="HEV69" s="10"/>
      <c r="HEW69" s="10"/>
      <c r="HEX69" s="10"/>
      <c r="HEY69" s="10"/>
      <c r="HEZ69" s="10"/>
      <c r="HFA69" s="10"/>
      <c r="HFB69" s="10"/>
      <c r="HFC69" s="10"/>
      <c r="HFD69" s="10"/>
      <c r="HFE69" s="10"/>
      <c r="HFF69" s="10"/>
      <c r="HFG69" s="10"/>
      <c r="HFH69" s="10"/>
      <c r="HFI69" s="10"/>
      <c r="HFJ69" s="10"/>
      <c r="HFK69" s="10"/>
      <c r="HFL69" s="10"/>
      <c r="HFM69" s="10"/>
      <c r="HFN69" s="10"/>
      <c r="HFO69" s="10"/>
      <c r="HFP69" s="10"/>
      <c r="HFQ69" s="10"/>
      <c r="HFR69" s="10"/>
      <c r="HFS69" s="10"/>
      <c r="HFT69" s="10"/>
      <c r="HFU69" s="10"/>
      <c r="HFV69" s="10"/>
      <c r="HFW69" s="10"/>
      <c r="HFX69" s="10"/>
      <c r="HFY69" s="10"/>
      <c r="HFZ69" s="10"/>
      <c r="HGA69" s="10"/>
      <c r="HGB69" s="10"/>
      <c r="HGC69" s="10"/>
      <c r="HGD69" s="10"/>
      <c r="HGE69" s="10"/>
      <c r="HGF69" s="10"/>
      <c r="HGG69" s="10"/>
      <c r="HGH69" s="10"/>
      <c r="HGI69" s="10"/>
      <c r="HGJ69" s="10"/>
      <c r="HGK69" s="10"/>
      <c r="HGL69" s="10"/>
      <c r="HGM69" s="10"/>
      <c r="HGN69" s="10"/>
      <c r="HGO69" s="10"/>
      <c r="HGP69" s="10"/>
      <c r="HGQ69" s="10"/>
      <c r="HGR69" s="10"/>
      <c r="HGS69" s="10"/>
      <c r="HGT69" s="10"/>
      <c r="HGU69" s="10"/>
      <c r="HGV69" s="10"/>
      <c r="HGW69" s="10"/>
      <c r="HGX69" s="10"/>
      <c r="HGY69" s="10"/>
      <c r="HGZ69" s="10"/>
      <c r="HHA69" s="10"/>
      <c r="HHB69" s="10"/>
      <c r="HHC69" s="10"/>
      <c r="HHD69" s="10"/>
      <c r="HHE69" s="10"/>
      <c r="HHF69" s="10"/>
      <c r="HHG69" s="10"/>
      <c r="HHH69" s="10"/>
      <c r="HHI69" s="10"/>
      <c r="HHJ69" s="10"/>
      <c r="HHK69" s="10"/>
      <c r="HHL69" s="10"/>
      <c r="HHM69" s="10"/>
      <c r="HHN69" s="10"/>
      <c r="HHO69" s="10"/>
      <c r="HHP69" s="10"/>
      <c r="HHQ69" s="10"/>
      <c r="HHR69" s="10"/>
      <c r="HHS69" s="10"/>
      <c r="HHT69" s="10"/>
      <c r="HHU69" s="10"/>
      <c r="HHV69" s="10"/>
      <c r="HHW69" s="10"/>
      <c r="HHX69" s="10"/>
      <c r="HHY69" s="10"/>
      <c r="HHZ69" s="10"/>
      <c r="HIA69" s="10"/>
      <c r="HIB69" s="10"/>
      <c r="HIC69" s="10"/>
      <c r="HID69" s="10"/>
      <c r="HIE69" s="10"/>
      <c r="HIF69" s="10"/>
      <c r="HIG69" s="10"/>
      <c r="HIH69" s="10"/>
      <c r="HII69" s="10"/>
      <c r="HIJ69" s="10"/>
      <c r="HIK69" s="10"/>
      <c r="HIL69" s="10"/>
      <c r="HIM69" s="10"/>
      <c r="HIN69" s="10"/>
      <c r="HIO69" s="10"/>
      <c r="HIP69" s="10"/>
      <c r="HIQ69" s="10"/>
      <c r="HIR69" s="10"/>
      <c r="HIS69" s="10"/>
      <c r="HIT69" s="10"/>
      <c r="HIU69" s="10"/>
      <c r="HIV69" s="10"/>
      <c r="HIW69" s="10"/>
      <c r="HIX69" s="10"/>
      <c r="HIY69" s="10"/>
      <c r="HIZ69" s="10"/>
      <c r="HJA69" s="10"/>
      <c r="HJB69" s="10"/>
      <c r="HJC69" s="10"/>
      <c r="HJD69" s="10"/>
      <c r="HJE69" s="10"/>
      <c r="HJF69" s="10"/>
      <c r="HJG69" s="10"/>
      <c r="HJH69" s="10"/>
      <c r="HJI69" s="10"/>
      <c r="HJJ69" s="10"/>
      <c r="HJK69" s="10"/>
      <c r="HJL69" s="10"/>
      <c r="HJM69" s="10"/>
      <c r="HJN69" s="10"/>
      <c r="HJO69" s="10"/>
      <c r="HJP69" s="10"/>
      <c r="HJQ69" s="10"/>
      <c r="HJR69" s="10"/>
      <c r="HJS69" s="10"/>
      <c r="HJT69" s="10"/>
      <c r="HJU69" s="10"/>
      <c r="HJV69" s="10"/>
      <c r="HJW69" s="10"/>
      <c r="HJX69" s="10"/>
      <c r="HJY69" s="10"/>
      <c r="HJZ69" s="10"/>
      <c r="HKA69" s="10"/>
      <c r="HKB69" s="10"/>
      <c r="HKC69" s="10"/>
      <c r="HKD69" s="10"/>
      <c r="HKE69" s="10"/>
      <c r="HKF69" s="10"/>
      <c r="HKG69" s="10"/>
      <c r="HKH69" s="10"/>
      <c r="HKI69" s="10"/>
      <c r="HKJ69" s="10"/>
      <c r="HKK69" s="10"/>
      <c r="HKL69" s="10"/>
      <c r="HKM69" s="10"/>
      <c r="HKN69" s="10"/>
      <c r="HKO69" s="10"/>
      <c r="HKP69" s="10"/>
      <c r="HKQ69" s="10"/>
      <c r="HKR69" s="10"/>
      <c r="HKS69" s="10"/>
      <c r="HKT69" s="10"/>
      <c r="HKU69" s="10"/>
      <c r="HKV69" s="10"/>
      <c r="HKW69" s="10"/>
      <c r="HKX69" s="10"/>
      <c r="HKY69" s="10"/>
      <c r="HKZ69" s="10"/>
      <c r="HLA69" s="10"/>
      <c r="HLB69" s="10"/>
      <c r="HLC69" s="10"/>
      <c r="HLD69" s="10"/>
      <c r="HLE69" s="10"/>
      <c r="HLF69" s="10"/>
      <c r="HLG69" s="10"/>
      <c r="HLH69" s="10"/>
      <c r="HLI69" s="10"/>
      <c r="HLJ69" s="10"/>
      <c r="HLK69" s="10"/>
      <c r="HLL69" s="10"/>
      <c r="HLM69" s="10"/>
      <c r="HLN69" s="10"/>
      <c r="HLO69" s="10"/>
      <c r="HLP69" s="10"/>
      <c r="HLQ69" s="10"/>
      <c r="HLR69" s="10"/>
      <c r="HLS69" s="10"/>
      <c r="HLT69" s="10"/>
      <c r="HLU69" s="10"/>
      <c r="HLV69" s="10"/>
      <c r="HLW69" s="10"/>
      <c r="HLX69" s="10"/>
      <c r="HLY69" s="10"/>
      <c r="HLZ69" s="10"/>
      <c r="HMA69" s="10"/>
      <c r="HMB69" s="10"/>
      <c r="HMC69" s="10"/>
      <c r="HMD69" s="10"/>
      <c r="HME69" s="10"/>
      <c r="HMF69" s="10"/>
      <c r="HMG69" s="10"/>
      <c r="HMH69" s="10"/>
      <c r="HMI69" s="10"/>
      <c r="HMJ69" s="10"/>
      <c r="HMK69" s="10"/>
      <c r="HML69" s="10"/>
      <c r="HMM69" s="10"/>
      <c r="HMN69" s="10"/>
      <c r="HMO69" s="10"/>
      <c r="HMP69" s="10"/>
      <c r="HMQ69" s="10"/>
      <c r="HMR69" s="10"/>
      <c r="HMS69" s="10"/>
      <c r="HMT69" s="10"/>
      <c r="HMU69" s="10"/>
      <c r="HMV69" s="10"/>
      <c r="HMW69" s="10"/>
      <c r="HMX69" s="10"/>
      <c r="HMY69" s="10"/>
      <c r="HMZ69" s="10"/>
      <c r="HNA69" s="10"/>
      <c r="HNB69" s="10"/>
      <c r="HNC69" s="10"/>
      <c r="HND69" s="10"/>
      <c r="HNE69" s="10"/>
      <c r="HNF69" s="10"/>
      <c r="HNG69" s="10"/>
      <c r="HNH69" s="10"/>
      <c r="HNI69" s="10"/>
      <c r="HNJ69" s="10"/>
      <c r="HNK69" s="10"/>
      <c r="HNL69" s="10"/>
      <c r="HNM69" s="10"/>
      <c r="HNN69" s="10"/>
      <c r="HNO69" s="10"/>
      <c r="HNP69" s="10"/>
      <c r="HNQ69" s="10"/>
      <c r="HNR69" s="10"/>
      <c r="HNS69" s="10"/>
      <c r="HNT69" s="10"/>
      <c r="HNU69" s="10"/>
      <c r="HNV69" s="10"/>
      <c r="HNW69" s="10"/>
      <c r="HNX69" s="10"/>
      <c r="HNY69" s="10"/>
      <c r="HNZ69" s="10"/>
      <c r="HOA69" s="10"/>
      <c r="HOB69" s="10"/>
      <c r="HOC69" s="10"/>
      <c r="HOD69" s="10"/>
      <c r="HOE69" s="10"/>
      <c r="HOF69" s="10"/>
      <c r="HOG69" s="10"/>
      <c r="HOH69" s="10"/>
      <c r="HOI69" s="10"/>
      <c r="HOJ69" s="10"/>
      <c r="HOK69" s="10"/>
      <c r="HOL69" s="10"/>
      <c r="HOM69" s="10"/>
      <c r="HON69" s="10"/>
      <c r="HOO69" s="10"/>
      <c r="HOP69" s="10"/>
      <c r="HOQ69" s="10"/>
      <c r="HOR69" s="10"/>
      <c r="HOS69" s="10"/>
      <c r="HOT69" s="10"/>
      <c r="HOU69" s="10"/>
      <c r="HOV69" s="10"/>
      <c r="HOW69" s="10"/>
      <c r="HOX69" s="10"/>
      <c r="HOY69" s="10"/>
      <c r="HOZ69" s="10"/>
      <c r="HPA69" s="10"/>
      <c r="HPB69" s="10"/>
      <c r="HPC69" s="10"/>
      <c r="HPD69" s="10"/>
      <c r="HPE69" s="10"/>
      <c r="HPF69" s="10"/>
      <c r="HPG69" s="10"/>
      <c r="HPH69" s="10"/>
      <c r="HPI69" s="10"/>
      <c r="HPJ69" s="10"/>
      <c r="HPK69" s="10"/>
      <c r="HPL69" s="10"/>
      <c r="HPM69" s="10"/>
      <c r="HPN69" s="10"/>
      <c r="HPO69" s="10"/>
      <c r="HPP69" s="10"/>
      <c r="HPQ69" s="10"/>
      <c r="HPR69" s="10"/>
      <c r="HPS69" s="10"/>
      <c r="HPT69" s="10"/>
      <c r="HPU69" s="10"/>
      <c r="HPV69" s="10"/>
      <c r="HPW69" s="10"/>
      <c r="HPX69" s="10"/>
      <c r="HPY69" s="10"/>
      <c r="HPZ69" s="10"/>
      <c r="HQA69" s="10"/>
      <c r="HQB69" s="10"/>
      <c r="HQC69" s="10"/>
      <c r="HQD69" s="10"/>
      <c r="HQE69" s="10"/>
      <c r="HQF69" s="10"/>
      <c r="HQG69" s="10"/>
      <c r="HQH69" s="10"/>
      <c r="HQI69" s="10"/>
      <c r="HQJ69" s="10"/>
      <c r="HQK69" s="10"/>
      <c r="HQL69" s="10"/>
      <c r="HQM69" s="10"/>
      <c r="HQN69" s="10"/>
      <c r="HQO69" s="10"/>
      <c r="HQP69" s="10"/>
      <c r="HQQ69" s="10"/>
      <c r="HQR69" s="10"/>
      <c r="HQS69" s="10"/>
      <c r="HQT69" s="10"/>
      <c r="HQU69" s="10"/>
      <c r="HQV69" s="10"/>
      <c r="HQW69" s="10"/>
      <c r="HQX69" s="10"/>
      <c r="HQY69" s="10"/>
      <c r="HQZ69" s="10"/>
      <c r="HRA69" s="10"/>
      <c r="HRB69" s="10"/>
      <c r="HRC69" s="10"/>
      <c r="HRD69" s="10"/>
      <c r="HRE69" s="10"/>
      <c r="HRF69" s="10"/>
      <c r="HRG69" s="10"/>
      <c r="HRH69" s="10"/>
      <c r="HRI69" s="10"/>
      <c r="HRJ69" s="10"/>
      <c r="HRK69" s="10"/>
      <c r="HRL69" s="10"/>
      <c r="HRM69" s="10"/>
      <c r="HRN69" s="10"/>
      <c r="HRO69" s="10"/>
      <c r="HRP69" s="10"/>
      <c r="HRQ69" s="10"/>
      <c r="HRR69" s="10"/>
      <c r="HRS69" s="10"/>
      <c r="HRT69" s="10"/>
      <c r="HRU69" s="10"/>
      <c r="HRV69" s="10"/>
      <c r="HRW69" s="10"/>
      <c r="HRX69" s="10"/>
      <c r="HRY69" s="10"/>
      <c r="HRZ69" s="10"/>
      <c r="HSA69" s="10"/>
      <c r="HSB69" s="10"/>
      <c r="HSC69" s="10"/>
      <c r="HSD69" s="10"/>
      <c r="HSE69" s="10"/>
      <c r="HSF69" s="10"/>
      <c r="HSG69" s="10"/>
      <c r="HSH69" s="10"/>
      <c r="HSI69" s="10"/>
      <c r="HSJ69" s="10"/>
      <c r="HSK69" s="10"/>
      <c r="HSL69" s="10"/>
      <c r="HSM69" s="10"/>
      <c r="HSN69" s="10"/>
      <c r="HSO69" s="10"/>
      <c r="HSP69" s="10"/>
      <c r="HSQ69" s="10"/>
      <c r="HSR69" s="10"/>
      <c r="HSS69" s="10"/>
      <c r="HST69" s="10"/>
      <c r="HSU69" s="10"/>
      <c r="HSV69" s="10"/>
      <c r="HSW69" s="10"/>
      <c r="HSX69" s="10"/>
      <c r="HSY69" s="10"/>
      <c r="HSZ69" s="10"/>
      <c r="HTA69" s="10"/>
      <c r="HTB69" s="10"/>
      <c r="HTC69" s="10"/>
      <c r="HTD69" s="10"/>
      <c r="HTE69" s="10"/>
      <c r="HTF69" s="10"/>
      <c r="HTG69" s="10"/>
      <c r="HTH69" s="10"/>
      <c r="HTI69" s="10"/>
      <c r="HTJ69" s="10"/>
      <c r="HTK69" s="10"/>
      <c r="HTL69" s="10"/>
      <c r="HTM69" s="10"/>
      <c r="HTN69" s="10"/>
      <c r="HTO69" s="10"/>
      <c r="HTP69" s="10"/>
      <c r="HTQ69" s="10"/>
      <c r="HTR69" s="10"/>
      <c r="HTS69" s="10"/>
      <c r="HTT69" s="10"/>
      <c r="HTU69" s="10"/>
      <c r="HTV69" s="10"/>
      <c r="HTW69" s="10"/>
      <c r="HTX69" s="10"/>
      <c r="HTY69" s="10"/>
      <c r="HTZ69" s="10"/>
      <c r="HUA69" s="10"/>
      <c r="HUB69" s="10"/>
      <c r="HUC69" s="10"/>
      <c r="HUD69" s="10"/>
      <c r="HUE69" s="10"/>
      <c r="HUF69" s="10"/>
      <c r="HUG69" s="10"/>
      <c r="HUH69" s="10"/>
      <c r="HUI69" s="10"/>
      <c r="HUJ69" s="10"/>
      <c r="HUK69" s="10"/>
      <c r="HUL69" s="10"/>
      <c r="HUM69" s="10"/>
      <c r="HUN69" s="10"/>
      <c r="HUO69" s="10"/>
      <c r="HUP69" s="10"/>
      <c r="HUQ69" s="10"/>
      <c r="HUR69" s="10"/>
      <c r="HUS69" s="10"/>
      <c r="HUT69" s="10"/>
      <c r="HUU69" s="10"/>
      <c r="HUV69" s="10"/>
      <c r="HUW69" s="10"/>
      <c r="HUX69" s="10"/>
      <c r="HUY69" s="10"/>
      <c r="HUZ69" s="10"/>
      <c r="HVA69" s="10"/>
      <c r="HVB69" s="10"/>
      <c r="HVC69" s="10"/>
      <c r="HVD69" s="10"/>
      <c r="HVE69" s="10"/>
      <c r="HVF69" s="10"/>
      <c r="HVG69" s="10"/>
      <c r="HVH69" s="10"/>
      <c r="HVI69" s="10"/>
      <c r="HVJ69" s="10"/>
      <c r="HVK69" s="10"/>
      <c r="HVL69" s="10"/>
      <c r="HVM69" s="10"/>
      <c r="HVN69" s="10"/>
      <c r="HVO69" s="10"/>
      <c r="HVP69" s="10"/>
      <c r="HVQ69" s="10"/>
      <c r="HVR69" s="10"/>
      <c r="HVS69" s="10"/>
      <c r="HVT69" s="10"/>
      <c r="HVU69" s="10"/>
      <c r="HVV69" s="10"/>
      <c r="HVW69" s="10"/>
      <c r="HVX69" s="10"/>
      <c r="HVY69" s="10"/>
      <c r="HVZ69" s="10"/>
      <c r="HWA69" s="10"/>
      <c r="HWB69" s="10"/>
      <c r="HWC69" s="10"/>
      <c r="HWD69" s="10"/>
      <c r="HWE69" s="10"/>
      <c r="HWF69" s="10"/>
      <c r="HWG69" s="10"/>
      <c r="HWH69" s="10"/>
      <c r="HWI69" s="10"/>
      <c r="HWJ69" s="10"/>
      <c r="HWK69" s="10"/>
      <c r="HWL69" s="10"/>
      <c r="HWM69" s="10"/>
      <c r="HWN69" s="10"/>
      <c r="HWO69" s="10"/>
      <c r="HWP69" s="10"/>
      <c r="HWQ69" s="10"/>
      <c r="HWR69" s="10"/>
      <c r="HWS69" s="10"/>
      <c r="HWT69" s="10"/>
      <c r="HWU69" s="10"/>
      <c r="HWV69" s="10"/>
      <c r="HWW69" s="10"/>
      <c r="HWX69" s="10"/>
      <c r="HWY69" s="10"/>
      <c r="HWZ69" s="10"/>
      <c r="HXA69" s="10"/>
      <c r="HXB69" s="10"/>
      <c r="HXC69" s="10"/>
      <c r="HXD69" s="10"/>
      <c r="HXE69" s="10"/>
      <c r="HXF69" s="10"/>
      <c r="HXG69" s="10"/>
      <c r="HXH69" s="10"/>
      <c r="HXI69" s="10"/>
      <c r="HXJ69" s="10"/>
      <c r="HXK69" s="10"/>
      <c r="HXL69" s="10"/>
      <c r="HXM69" s="10"/>
      <c r="HXN69" s="10"/>
      <c r="HXO69" s="10"/>
      <c r="HXP69" s="10"/>
      <c r="HXQ69" s="10"/>
      <c r="HXR69" s="10"/>
      <c r="HXS69" s="10"/>
      <c r="HXT69" s="10"/>
      <c r="HXU69" s="10"/>
      <c r="HXV69" s="10"/>
      <c r="HXW69" s="10"/>
      <c r="HXX69" s="10"/>
      <c r="HXY69" s="10"/>
      <c r="HXZ69" s="10"/>
      <c r="HYA69" s="10"/>
      <c r="HYB69" s="10"/>
      <c r="HYC69" s="10"/>
      <c r="HYD69" s="10"/>
      <c r="HYE69" s="10"/>
      <c r="HYF69" s="10"/>
      <c r="HYG69" s="10"/>
      <c r="HYH69" s="10"/>
      <c r="HYI69" s="10"/>
      <c r="HYJ69" s="10"/>
      <c r="HYK69" s="10"/>
      <c r="HYL69" s="10"/>
      <c r="HYM69" s="10"/>
      <c r="HYN69" s="10"/>
      <c r="HYO69" s="10"/>
      <c r="HYP69" s="10"/>
      <c r="HYQ69" s="10"/>
      <c r="HYR69" s="10"/>
      <c r="HYS69" s="10"/>
      <c r="HYT69" s="10"/>
      <c r="HYU69" s="10"/>
      <c r="HYV69" s="10"/>
      <c r="HYW69" s="10"/>
      <c r="HYX69" s="10"/>
      <c r="HYY69" s="10"/>
      <c r="HYZ69" s="10"/>
      <c r="HZA69" s="10"/>
      <c r="HZB69" s="10"/>
      <c r="HZC69" s="10"/>
      <c r="HZD69" s="10"/>
      <c r="HZE69" s="10"/>
      <c r="HZF69" s="10"/>
      <c r="HZG69" s="10"/>
      <c r="HZH69" s="10"/>
      <c r="HZI69" s="10"/>
      <c r="HZJ69" s="10"/>
      <c r="HZK69" s="10"/>
      <c r="HZL69" s="10"/>
      <c r="HZM69" s="10"/>
      <c r="HZN69" s="10"/>
      <c r="HZO69" s="10"/>
      <c r="HZP69" s="10"/>
      <c r="HZQ69" s="10"/>
      <c r="HZR69" s="10"/>
      <c r="HZS69" s="10"/>
      <c r="HZT69" s="10"/>
      <c r="HZU69" s="10"/>
      <c r="HZV69" s="10"/>
      <c r="HZW69" s="10"/>
      <c r="HZX69" s="10"/>
      <c r="HZY69" s="10"/>
      <c r="HZZ69" s="10"/>
      <c r="IAA69" s="10"/>
      <c r="IAB69" s="10"/>
      <c r="IAC69" s="10"/>
      <c r="IAD69" s="10"/>
      <c r="IAE69" s="10"/>
      <c r="IAF69" s="10"/>
      <c r="IAG69" s="10"/>
      <c r="IAH69" s="10"/>
      <c r="IAI69" s="10"/>
      <c r="IAJ69" s="10"/>
      <c r="IAK69" s="10"/>
      <c r="IAL69" s="10"/>
      <c r="IAM69" s="10"/>
      <c r="IAN69" s="10"/>
      <c r="IAO69" s="10"/>
      <c r="IAP69" s="10"/>
      <c r="IAQ69" s="10"/>
      <c r="IAR69" s="10"/>
      <c r="IAS69" s="10"/>
      <c r="IAT69" s="10"/>
      <c r="IAU69" s="10"/>
      <c r="IAV69" s="10"/>
      <c r="IAW69" s="10"/>
      <c r="IAX69" s="10"/>
      <c r="IAY69" s="10"/>
      <c r="IAZ69" s="10"/>
      <c r="IBA69" s="10"/>
      <c r="IBB69" s="10"/>
      <c r="IBC69" s="10"/>
      <c r="IBD69" s="10"/>
      <c r="IBE69" s="10"/>
      <c r="IBF69" s="10"/>
      <c r="IBG69" s="10"/>
      <c r="IBH69" s="10"/>
      <c r="IBI69" s="10"/>
      <c r="IBJ69" s="10"/>
      <c r="IBK69" s="10"/>
      <c r="IBL69" s="10"/>
      <c r="IBM69" s="10"/>
      <c r="IBN69" s="10"/>
      <c r="IBO69" s="10"/>
      <c r="IBP69" s="10"/>
      <c r="IBQ69" s="10"/>
      <c r="IBR69" s="10"/>
      <c r="IBS69" s="10"/>
      <c r="IBT69" s="10"/>
      <c r="IBU69" s="10"/>
      <c r="IBV69" s="10"/>
      <c r="IBW69" s="10"/>
      <c r="IBX69" s="10"/>
      <c r="IBY69" s="10"/>
      <c r="IBZ69" s="10"/>
      <c r="ICA69" s="10"/>
      <c r="ICB69" s="10"/>
      <c r="ICC69" s="10"/>
      <c r="ICD69" s="10"/>
      <c r="ICE69" s="10"/>
      <c r="ICF69" s="10"/>
      <c r="ICG69" s="10"/>
      <c r="ICH69" s="10"/>
      <c r="ICI69" s="10"/>
      <c r="ICJ69" s="10"/>
      <c r="ICK69" s="10"/>
      <c r="ICL69" s="10"/>
      <c r="ICM69" s="10"/>
      <c r="ICN69" s="10"/>
      <c r="ICO69" s="10"/>
      <c r="ICP69" s="10"/>
      <c r="ICQ69" s="10"/>
      <c r="ICR69" s="10"/>
      <c r="ICS69" s="10"/>
      <c r="ICT69" s="10"/>
      <c r="ICU69" s="10"/>
      <c r="ICV69" s="10"/>
      <c r="ICW69" s="10"/>
      <c r="ICX69" s="10"/>
      <c r="ICY69" s="10"/>
      <c r="ICZ69" s="10"/>
      <c r="IDA69" s="10"/>
      <c r="IDB69" s="10"/>
      <c r="IDC69" s="10"/>
      <c r="IDD69" s="10"/>
      <c r="IDE69" s="10"/>
      <c r="IDF69" s="10"/>
      <c r="IDG69" s="10"/>
      <c r="IDH69" s="10"/>
      <c r="IDI69" s="10"/>
      <c r="IDJ69" s="10"/>
      <c r="IDK69" s="10"/>
      <c r="IDL69" s="10"/>
      <c r="IDM69" s="10"/>
      <c r="IDN69" s="10"/>
      <c r="IDO69" s="10"/>
      <c r="IDP69" s="10"/>
      <c r="IDQ69" s="10"/>
      <c r="IDR69" s="10"/>
      <c r="IDS69" s="10"/>
      <c r="IDT69" s="10"/>
      <c r="IDU69" s="10"/>
      <c r="IDV69" s="10"/>
      <c r="IDW69" s="10"/>
      <c r="IDX69" s="10"/>
      <c r="IDY69" s="10"/>
      <c r="IDZ69" s="10"/>
      <c r="IEA69" s="10"/>
      <c r="IEB69" s="10"/>
      <c r="IEC69" s="10"/>
      <c r="IED69" s="10"/>
      <c r="IEE69" s="10"/>
      <c r="IEF69" s="10"/>
      <c r="IEG69" s="10"/>
      <c r="IEH69" s="10"/>
      <c r="IEI69" s="10"/>
      <c r="IEJ69" s="10"/>
      <c r="IEK69" s="10"/>
      <c r="IEL69" s="10"/>
      <c r="IEM69" s="10"/>
      <c r="IEN69" s="10"/>
      <c r="IEO69" s="10"/>
      <c r="IEP69" s="10"/>
      <c r="IEQ69" s="10"/>
      <c r="IER69" s="10"/>
      <c r="IES69" s="10"/>
      <c r="IET69" s="10"/>
      <c r="IEU69" s="10"/>
      <c r="IEV69" s="10"/>
      <c r="IEW69" s="10"/>
      <c r="IEX69" s="10"/>
      <c r="IEY69" s="10"/>
      <c r="IEZ69" s="10"/>
      <c r="IFA69" s="10"/>
      <c r="IFB69" s="10"/>
      <c r="IFC69" s="10"/>
      <c r="IFD69" s="10"/>
      <c r="IFE69" s="10"/>
      <c r="IFF69" s="10"/>
      <c r="IFG69" s="10"/>
      <c r="IFH69" s="10"/>
      <c r="IFI69" s="10"/>
      <c r="IFJ69" s="10"/>
      <c r="IFK69" s="10"/>
      <c r="IFL69" s="10"/>
      <c r="IFM69" s="10"/>
      <c r="IFN69" s="10"/>
      <c r="IFO69" s="10"/>
      <c r="IFP69" s="10"/>
      <c r="IFQ69" s="10"/>
      <c r="IFR69" s="10"/>
      <c r="IFS69" s="10"/>
      <c r="IFT69" s="10"/>
      <c r="IFU69" s="10"/>
      <c r="IFV69" s="10"/>
      <c r="IFW69" s="10"/>
      <c r="IFX69" s="10"/>
      <c r="IFY69" s="10"/>
      <c r="IFZ69" s="10"/>
      <c r="IGA69" s="10"/>
      <c r="IGB69" s="10"/>
      <c r="IGC69" s="10"/>
      <c r="IGD69" s="10"/>
      <c r="IGE69" s="10"/>
      <c r="IGF69" s="10"/>
      <c r="IGG69" s="10"/>
      <c r="IGH69" s="10"/>
      <c r="IGI69" s="10"/>
      <c r="IGJ69" s="10"/>
      <c r="IGK69" s="10"/>
      <c r="IGL69" s="10"/>
      <c r="IGM69" s="10"/>
      <c r="IGN69" s="10"/>
      <c r="IGO69" s="10"/>
      <c r="IGP69" s="10"/>
      <c r="IGQ69" s="10"/>
      <c r="IGR69" s="10"/>
      <c r="IGS69" s="10"/>
      <c r="IGT69" s="10"/>
      <c r="IGU69" s="10"/>
      <c r="IGV69" s="10"/>
      <c r="IGW69" s="10"/>
      <c r="IGX69" s="10"/>
      <c r="IGY69" s="10"/>
      <c r="IGZ69" s="10"/>
      <c r="IHA69" s="10"/>
      <c r="IHB69" s="10"/>
      <c r="IHC69" s="10"/>
      <c r="IHD69" s="10"/>
      <c r="IHE69" s="10"/>
      <c r="IHF69" s="10"/>
      <c r="IHG69" s="10"/>
      <c r="IHH69" s="10"/>
      <c r="IHI69" s="10"/>
      <c r="IHJ69" s="10"/>
      <c r="IHK69" s="10"/>
      <c r="IHL69" s="10"/>
      <c r="IHM69" s="10"/>
      <c r="IHN69" s="10"/>
      <c r="IHO69" s="10"/>
      <c r="IHP69" s="10"/>
      <c r="IHQ69" s="10"/>
      <c r="IHR69" s="10"/>
      <c r="IHS69" s="10"/>
      <c r="IHT69" s="10"/>
      <c r="IHU69" s="10"/>
      <c r="IHV69" s="10"/>
      <c r="IHW69" s="10"/>
      <c r="IHX69" s="10"/>
      <c r="IHY69" s="10"/>
      <c r="IHZ69" s="10"/>
      <c r="IIA69" s="10"/>
      <c r="IIB69" s="10"/>
      <c r="IIC69" s="10"/>
      <c r="IID69" s="10"/>
      <c r="IIE69" s="10"/>
      <c r="IIF69" s="10"/>
      <c r="IIG69" s="10"/>
      <c r="IIH69" s="10"/>
      <c r="III69" s="10"/>
      <c r="IIJ69" s="10"/>
      <c r="IIK69" s="10"/>
      <c r="IIL69" s="10"/>
      <c r="IIM69" s="10"/>
      <c r="IIN69" s="10"/>
      <c r="IIO69" s="10"/>
      <c r="IIP69" s="10"/>
      <c r="IIQ69" s="10"/>
      <c r="IIR69" s="10"/>
      <c r="IIS69" s="10"/>
      <c r="IIT69" s="10"/>
      <c r="IIU69" s="10"/>
      <c r="IIV69" s="10"/>
      <c r="IIW69" s="10"/>
      <c r="IIX69" s="10"/>
      <c r="IIY69" s="10"/>
      <c r="IIZ69" s="10"/>
      <c r="IJA69" s="10"/>
      <c r="IJB69" s="10"/>
      <c r="IJC69" s="10"/>
      <c r="IJD69" s="10"/>
      <c r="IJE69" s="10"/>
      <c r="IJF69" s="10"/>
      <c r="IJG69" s="10"/>
      <c r="IJH69" s="10"/>
      <c r="IJI69" s="10"/>
      <c r="IJJ69" s="10"/>
      <c r="IJK69" s="10"/>
      <c r="IJL69" s="10"/>
      <c r="IJM69" s="10"/>
      <c r="IJN69" s="10"/>
      <c r="IJO69" s="10"/>
      <c r="IJP69" s="10"/>
      <c r="IJQ69" s="10"/>
      <c r="IJR69" s="10"/>
      <c r="IJS69" s="10"/>
      <c r="IJT69" s="10"/>
      <c r="IJU69" s="10"/>
      <c r="IJV69" s="10"/>
      <c r="IJW69" s="10"/>
      <c r="IJX69" s="10"/>
      <c r="IJY69" s="10"/>
      <c r="IJZ69" s="10"/>
      <c r="IKA69" s="10"/>
      <c r="IKB69" s="10"/>
      <c r="IKC69" s="10"/>
      <c r="IKD69" s="10"/>
      <c r="IKE69" s="10"/>
      <c r="IKF69" s="10"/>
      <c r="IKG69" s="10"/>
      <c r="IKH69" s="10"/>
      <c r="IKI69" s="10"/>
      <c r="IKJ69" s="10"/>
      <c r="IKK69" s="10"/>
      <c r="IKL69" s="10"/>
      <c r="IKM69" s="10"/>
      <c r="IKN69" s="10"/>
      <c r="IKO69" s="10"/>
      <c r="IKP69" s="10"/>
      <c r="IKQ69" s="10"/>
      <c r="IKR69" s="10"/>
      <c r="IKS69" s="10"/>
      <c r="IKT69" s="10"/>
      <c r="IKU69" s="10"/>
      <c r="IKV69" s="10"/>
      <c r="IKW69" s="10"/>
      <c r="IKX69" s="10"/>
      <c r="IKY69" s="10"/>
      <c r="IKZ69" s="10"/>
      <c r="ILA69" s="10"/>
      <c r="ILB69" s="10"/>
      <c r="ILC69" s="10"/>
      <c r="ILD69" s="10"/>
      <c r="ILE69" s="10"/>
      <c r="ILF69" s="10"/>
      <c r="ILG69" s="10"/>
      <c r="ILH69" s="10"/>
      <c r="ILI69" s="10"/>
      <c r="ILJ69" s="10"/>
      <c r="ILK69" s="10"/>
      <c r="ILL69" s="10"/>
      <c r="ILM69" s="10"/>
      <c r="ILN69" s="10"/>
      <c r="ILO69" s="10"/>
      <c r="ILP69" s="10"/>
      <c r="ILQ69" s="10"/>
      <c r="ILR69" s="10"/>
      <c r="ILS69" s="10"/>
      <c r="ILT69" s="10"/>
      <c r="ILU69" s="10"/>
      <c r="ILV69" s="10"/>
      <c r="ILW69" s="10"/>
      <c r="ILX69" s="10"/>
      <c r="ILY69" s="10"/>
      <c r="ILZ69" s="10"/>
      <c r="IMA69" s="10"/>
      <c r="IMB69" s="10"/>
      <c r="IMC69" s="10"/>
      <c r="IMD69" s="10"/>
      <c r="IME69" s="10"/>
      <c r="IMF69" s="10"/>
      <c r="IMG69" s="10"/>
      <c r="IMH69" s="10"/>
      <c r="IMI69" s="10"/>
      <c r="IMJ69" s="10"/>
      <c r="IMK69" s="10"/>
      <c r="IML69" s="10"/>
      <c r="IMM69" s="10"/>
      <c r="IMN69" s="10"/>
      <c r="IMO69" s="10"/>
      <c r="IMP69" s="10"/>
      <c r="IMQ69" s="10"/>
      <c r="IMR69" s="10"/>
      <c r="IMS69" s="10"/>
      <c r="IMT69" s="10"/>
      <c r="IMU69" s="10"/>
      <c r="IMV69" s="10"/>
      <c r="IMW69" s="10"/>
      <c r="IMX69" s="10"/>
      <c r="IMY69" s="10"/>
      <c r="IMZ69" s="10"/>
      <c r="INA69" s="10"/>
      <c r="INB69" s="10"/>
      <c r="INC69" s="10"/>
      <c r="IND69" s="10"/>
      <c r="INE69" s="10"/>
      <c r="INF69" s="10"/>
      <c r="ING69" s="10"/>
      <c r="INH69" s="10"/>
      <c r="INI69" s="10"/>
      <c r="INJ69" s="10"/>
      <c r="INK69" s="10"/>
      <c r="INL69" s="10"/>
      <c r="INM69" s="10"/>
      <c r="INN69" s="10"/>
      <c r="INO69" s="10"/>
      <c r="INP69" s="10"/>
      <c r="INQ69" s="10"/>
      <c r="INR69" s="10"/>
      <c r="INS69" s="10"/>
      <c r="INT69" s="10"/>
      <c r="INU69" s="10"/>
      <c r="INV69" s="10"/>
      <c r="INW69" s="10"/>
      <c r="INX69" s="10"/>
      <c r="INY69" s="10"/>
      <c r="INZ69" s="10"/>
      <c r="IOA69" s="10"/>
      <c r="IOB69" s="10"/>
      <c r="IOC69" s="10"/>
      <c r="IOD69" s="10"/>
      <c r="IOE69" s="10"/>
      <c r="IOF69" s="10"/>
      <c r="IOG69" s="10"/>
      <c r="IOH69" s="10"/>
      <c r="IOI69" s="10"/>
      <c r="IOJ69" s="10"/>
      <c r="IOK69" s="10"/>
      <c r="IOL69" s="10"/>
      <c r="IOM69" s="10"/>
      <c r="ION69" s="10"/>
      <c r="IOO69" s="10"/>
      <c r="IOP69" s="10"/>
      <c r="IOQ69" s="10"/>
      <c r="IOR69" s="10"/>
      <c r="IOS69" s="10"/>
      <c r="IOT69" s="10"/>
      <c r="IOU69" s="10"/>
      <c r="IOV69" s="10"/>
      <c r="IOW69" s="10"/>
      <c r="IOX69" s="10"/>
      <c r="IOY69" s="10"/>
      <c r="IOZ69" s="10"/>
      <c r="IPA69" s="10"/>
      <c r="IPB69" s="10"/>
      <c r="IPC69" s="10"/>
      <c r="IPD69" s="10"/>
      <c r="IPE69" s="10"/>
      <c r="IPF69" s="10"/>
      <c r="IPG69" s="10"/>
      <c r="IPH69" s="10"/>
      <c r="IPI69" s="10"/>
      <c r="IPJ69" s="10"/>
      <c r="IPK69" s="10"/>
      <c r="IPL69" s="10"/>
      <c r="IPM69" s="10"/>
      <c r="IPN69" s="10"/>
      <c r="IPO69" s="10"/>
      <c r="IPP69" s="10"/>
      <c r="IPQ69" s="10"/>
      <c r="IPR69" s="10"/>
      <c r="IPS69" s="10"/>
      <c r="IPT69" s="10"/>
      <c r="IPU69" s="10"/>
      <c r="IPV69" s="10"/>
      <c r="IPW69" s="10"/>
      <c r="IPX69" s="10"/>
      <c r="IPY69" s="10"/>
      <c r="IPZ69" s="10"/>
      <c r="IQA69" s="10"/>
      <c r="IQB69" s="10"/>
      <c r="IQC69" s="10"/>
      <c r="IQD69" s="10"/>
      <c r="IQE69" s="10"/>
      <c r="IQF69" s="10"/>
      <c r="IQG69" s="10"/>
      <c r="IQH69" s="10"/>
      <c r="IQI69" s="10"/>
      <c r="IQJ69" s="10"/>
      <c r="IQK69" s="10"/>
      <c r="IQL69" s="10"/>
      <c r="IQM69" s="10"/>
      <c r="IQN69" s="10"/>
      <c r="IQO69" s="10"/>
      <c r="IQP69" s="10"/>
      <c r="IQQ69" s="10"/>
      <c r="IQR69" s="10"/>
      <c r="IQS69" s="10"/>
      <c r="IQT69" s="10"/>
      <c r="IQU69" s="10"/>
      <c r="IQV69" s="10"/>
      <c r="IQW69" s="10"/>
      <c r="IQX69" s="10"/>
      <c r="IQY69" s="10"/>
      <c r="IQZ69" s="10"/>
      <c r="IRA69" s="10"/>
      <c r="IRB69" s="10"/>
      <c r="IRC69" s="10"/>
      <c r="IRD69" s="10"/>
      <c r="IRE69" s="10"/>
      <c r="IRF69" s="10"/>
      <c r="IRG69" s="10"/>
      <c r="IRH69" s="10"/>
      <c r="IRI69" s="10"/>
      <c r="IRJ69" s="10"/>
      <c r="IRK69" s="10"/>
      <c r="IRL69" s="10"/>
      <c r="IRM69" s="10"/>
      <c r="IRN69" s="10"/>
      <c r="IRO69" s="10"/>
      <c r="IRP69" s="10"/>
      <c r="IRQ69" s="10"/>
      <c r="IRR69" s="10"/>
      <c r="IRS69" s="10"/>
      <c r="IRT69" s="10"/>
      <c r="IRU69" s="10"/>
      <c r="IRV69" s="10"/>
      <c r="IRW69" s="10"/>
      <c r="IRX69" s="10"/>
      <c r="IRY69" s="10"/>
      <c r="IRZ69" s="10"/>
      <c r="ISA69" s="10"/>
      <c r="ISB69" s="10"/>
      <c r="ISC69" s="10"/>
      <c r="ISD69" s="10"/>
      <c r="ISE69" s="10"/>
      <c r="ISF69" s="10"/>
      <c r="ISG69" s="10"/>
      <c r="ISH69" s="10"/>
      <c r="ISI69" s="10"/>
      <c r="ISJ69" s="10"/>
      <c r="ISK69" s="10"/>
      <c r="ISL69" s="10"/>
      <c r="ISM69" s="10"/>
      <c r="ISN69" s="10"/>
      <c r="ISO69" s="10"/>
      <c r="ISP69" s="10"/>
      <c r="ISQ69" s="10"/>
      <c r="ISR69" s="10"/>
      <c r="ISS69" s="10"/>
      <c r="IST69" s="10"/>
      <c r="ISU69" s="10"/>
      <c r="ISV69" s="10"/>
      <c r="ISW69" s="10"/>
      <c r="ISX69" s="10"/>
      <c r="ISY69" s="10"/>
      <c r="ISZ69" s="10"/>
      <c r="ITA69" s="10"/>
      <c r="ITB69" s="10"/>
      <c r="ITC69" s="10"/>
      <c r="ITD69" s="10"/>
      <c r="ITE69" s="10"/>
      <c r="ITF69" s="10"/>
      <c r="ITG69" s="10"/>
      <c r="ITH69" s="10"/>
      <c r="ITI69" s="10"/>
      <c r="ITJ69" s="10"/>
      <c r="ITK69" s="10"/>
      <c r="ITL69" s="10"/>
      <c r="ITM69" s="10"/>
      <c r="ITN69" s="10"/>
      <c r="ITO69" s="10"/>
      <c r="ITP69" s="10"/>
      <c r="ITQ69" s="10"/>
      <c r="ITR69" s="10"/>
      <c r="ITS69" s="10"/>
      <c r="ITT69" s="10"/>
      <c r="ITU69" s="10"/>
      <c r="ITV69" s="10"/>
      <c r="ITW69" s="10"/>
      <c r="ITX69" s="10"/>
      <c r="ITY69" s="10"/>
      <c r="ITZ69" s="10"/>
      <c r="IUA69" s="10"/>
      <c r="IUB69" s="10"/>
      <c r="IUC69" s="10"/>
      <c r="IUD69" s="10"/>
      <c r="IUE69" s="10"/>
      <c r="IUF69" s="10"/>
      <c r="IUG69" s="10"/>
      <c r="IUH69" s="10"/>
      <c r="IUI69" s="10"/>
      <c r="IUJ69" s="10"/>
      <c r="IUK69" s="10"/>
      <c r="IUL69" s="10"/>
      <c r="IUM69" s="10"/>
      <c r="IUN69" s="10"/>
      <c r="IUO69" s="10"/>
      <c r="IUP69" s="10"/>
      <c r="IUQ69" s="10"/>
      <c r="IUR69" s="10"/>
      <c r="IUS69" s="10"/>
      <c r="IUT69" s="10"/>
      <c r="IUU69" s="10"/>
      <c r="IUV69" s="10"/>
      <c r="IUW69" s="10"/>
      <c r="IUX69" s="10"/>
      <c r="IUY69" s="10"/>
      <c r="IUZ69" s="10"/>
      <c r="IVA69" s="10"/>
      <c r="IVB69" s="10"/>
      <c r="IVC69" s="10"/>
      <c r="IVD69" s="10"/>
      <c r="IVE69" s="10"/>
      <c r="IVF69" s="10"/>
      <c r="IVG69" s="10"/>
      <c r="IVH69" s="10"/>
      <c r="IVI69" s="10"/>
      <c r="IVJ69" s="10"/>
      <c r="IVK69" s="10"/>
      <c r="IVL69" s="10"/>
      <c r="IVM69" s="10"/>
      <c r="IVN69" s="10"/>
      <c r="IVO69" s="10"/>
      <c r="IVP69" s="10"/>
      <c r="IVQ69" s="10"/>
      <c r="IVR69" s="10"/>
      <c r="IVS69" s="10"/>
      <c r="IVT69" s="10"/>
      <c r="IVU69" s="10"/>
      <c r="IVV69" s="10"/>
      <c r="IVW69" s="10"/>
      <c r="IVX69" s="10"/>
      <c r="IVY69" s="10"/>
      <c r="IVZ69" s="10"/>
      <c r="IWA69" s="10"/>
      <c r="IWB69" s="10"/>
      <c r="IWC69" s="10"/>
      <c r="IWD69" s="10"/>
      <c r="IWE69" s="10"/>
      <c r="IWF69" s="10"/>
      <c r="IWG69" s="10"/>
      <c r="IWH69" s="10"/>
      <c r="IWI69" s="10"/>
      <c r="IWJ69" s="10"/>
      <c r="IWK69" s="10"/>
      <c r="IWL69" s="10"/>
      <c r="IWM69" s="10"/>
      <c r="IWN69" s="10"/>
      <c r="IWO69" s="10"/>
      <c r="IWP69" s="10"/>
      <c r="IWQ69" s="10"/>
      <c r="IWR69" s="10"/>
      <c r="IWS69" s="10"/>
      <c r="IWT69" s="10"/>
      <c r="IWU69" s="10"/>
      <c r="IWV69" s="10"/>
      <c r="IWW69" s="10"/>
      <c r="IWX69" s="10"/>
      <c r="IWY69" s="10"/>
      <c r="IWZ69" s="10"/>
      <c r="IXA69" s="10"/>
      <c r="IXB69" s="10"/>
      <c r="IXC69" s="10"/>
      <c r="IXD69" s="10"/>
      <c r="IXE69" s="10"/>
      <c r="IXF69" s="10"/>
      <c r="IXG69" s="10"/>
      <c r="IXH69" s="10"/>
      <c r="IXI69" s="10"/>
      <c r="IXJ69" s="10"/>
      <c r="IXK69" s="10"/>
      <c r="IXL69" s="10"/>
      <c r="IXM69" s="10"/>
      <c r="IXN69" s="10"/>
      <c r="IXO69" s="10"/>
      <c r="IXP69" s="10"/>
      <c r="IXQ69" s="10"/>
      <c r="IXR69" s="10"/>
      <c r="IXS69" s="10"/>
      <c r="IXT69" s="10"/>
      <c r="IXU69" s="10"/>
      <c r="IXV69" s="10"/>
      <c r="IXW69" s="10"/>
      <c r="IXX69" s="10"/>
      <c r="IXY69" s="10"/>
      <c r="IXZ69" s="10"/>
      <c r="IYA69" s="10"/>
      <c r="IYB69" s="10"/>
      <c r="IYC69" s="10"/>
      <c r="IYD69" s="10"/>
      <c r="IYE69" s="10"/>
      <c r="IYF69" s="10"/>
      <c r="IYG69" s="10"/>
      <c r="IYH69" s="10"/>
      <c r="IYI69" s="10"/>
      <c r="IYJ69" s="10"/>
      <c r="IYK69" s="10"/>
      <c r="IYL69" s="10"/>
      <c r="IYM69" s="10"/>
      <c r="IYN69" s="10"/>
      <c r="IYO69" s="10"/>
      <c r="IYP69" s="10"/>
      <c r="IYQ69" s="10"/>
      <c r="IYR69" s="10"/>
      <c r="IYS69" s="10"/>
      <c r="IYT69" s="10"/>
      <c r="IYU69" s="10"/>
      <c r="IYV69" s="10"/>
      <c r="IYW69" s="10"/>
      <c r="IYX69" s="10"/>
      <c r="IYY69" s="10"/>
      <c r="IYZ69" s="10"/>
      <c r="IZA69" s="10"/>
      <c r="IZB69" s="10"/>
      <c r="IZC69" s="10"/>
      <c r="IZD69" s="10"/>
      <c r="IZE69" s="10"/>
      <c r="IZF69" s="10"/>
      <c r="IZG69" s="10"/>
      <c r="IZH69" s="10"/>
      <c r="IZI69" s="10"/>
      <c r="IZJ69" s="10"/>
      <c r="IZK69" s="10"/>
      <c r="IZL69" s="10"/>
      <c r="IZM69" s="10"/>
      <c r="IZN69" s="10"/>
      <c r="IZO69" s="10"/>
      <c r="IZP69" s="10"/>
      <c r="IZQ69" s="10"/>
      <c r="IZR69" s="10"/>
      <c r="IZS69" s="10"/>
      <c r="IZT69" s="10"/>
      <c r="IZU69" s="10"/>
      <c r="IZV69" s="10"/>
      <c r="IZW69" s="10"/>
      <c r="IZX69" s="10"/>
      <c r="IZY69" s="10"/>
      <c r="IZZ69" s="10"/>
      <c r="JAA69" s="10"/>
      <c r="JAB69" s="10"/>
      <c r="JAC69" s="10"/>
      <c r="JAD69" s="10"/>
      <c r="JAE69" s="10"/>
      <c r="JAF69" s="10"/>
      <c r="JAG69" s="10"/>
      <c r="JAH69" s="10"/>
      <c r="JAI69" s="10"/>
      <c r="JAJ69" s="10"/>
      <c r="JAK69" s="10"/>
      <c r="JAL69" s="10"/>
      <c r="JAM69" s="10"/>
      <c r="JAN69" s="10"/>
      <c r="JAO69" s="10"/>
      <c r="JAP69" s="10"/>
      <c r="JAQ69" s="10"/>
      <c r="JAR69" s="10"/>
      <c r="JAS69" s="10"/>
      <c r="JAT69" s="10"/>
      <c r="JAU69" s="10"/>
      <c r="JAV69" s="10"/>
      <c r="JAW69" s="10"/>
      <c r="JAX69" s="10"/>
      <c r="JAY69" s="10"/>
      <c r="JAZ69" s="10"/>
      <c r="JBA69" s="10"/>
      <c r="JBB69" s="10"/>
      <c r="JBC69" s="10"/>
      <c r="JBD69" s="10"/>
      <c r="JBE69" s="10"/>
      <c r="JBF69" s="10"/>
      <c r="JBG69" s="10"/>
      <c r="JBH69" s="10"/>
      <c r="JBI69" s="10"/>
      <c r="JBJ69" s="10"/>
      <c r="JBK69" s="10"/>
      <c r="JBL69" s="10"/>
      <c r="JBM69" s="10"/>
      <c r="JBN69" s="10"/>
      <c r="JBO69" s="10"/>
      <c r="JBP69" s="10"/>
      <c r="JBQ69" s="10"/>
      <c r="JBR69" s="10"/>
      <c r="JBS69" s="10"/>
      <c r="JBT69" s="10"/>
      <c r="JBU69" s="10"/>
      <c r="JBV69" s="10"/>
      <c r="JBW69" s="10"/>
      <c r="JBX69" s="10"/>
      <c r="JBY69" s="10"/>
      <c r="JBZ69" s="10"/>
      <c r="JCA69" s="10"/>
      <c r="JCB69" s="10"/>
      <c r="JCC69" s="10"/>
      <c r="JCD69" s="10"/>
      <c r="JCE69" s="10"/>
      <c r="JCF69" s="10"/>
      <c r="JCG69" s="10"/>
      <c r="JCH69" s="10"/>
      <c r="JCI69" s="10"/>
      <c r="JCJ69" s="10"/>
      <c r="JCK69" s="10"/>
      <c r="JCL69" s="10"/>
      <c r="JCM69" s="10"/>
      <c r="JCN69" s="10"/>
      <c r="JCO69" s="10"/>
      <c r="JCP69" s="10"/>
      <c r="JCQ69" s="10"/>
      <c r="JCR69" s="10"/>
      <c r="JCS69" s="10"/>
      <c r="JCT69" s="10"/>
      <c r="JCU69" s="10"/>
      <c r="JCV69" s="10"/>
      <c r="JCW69" s="10"/>
      <c r="JCX69" s="10"/>
      <c r="JCY69" s="10"/>
      <c r="JCZ69" s="10"/>
      <c r="JDA69" s="10"/>
      <c r="JDB69" s="10"/>
      <c r="JDC69" s="10"/>
      <c r="JDD69" s="10"/>
      <c r="JDE69" s="10"/>
      <c r="JDF69" s="10"/>
      <c r="JDG69" s="10"/>
      <c r="JDH69" s="10"/>
      <c r="JDI69" s="10"/>
      <c r="JDJ69" s="10"/>
      <c r="JDK69" s="10"/>
      <c r="JDL69" s="10"/>
      <c r="JDM69" s="10"/>
      <c r="JDN69" s="10"/>
      <c r="JDO69" s="10"/>
      <c r="JDP69" s="10"/>
      <c r="JDQ69" s="10"/>
      <c r="JDR69" s="10"/>
      <c r="JDS69" s="10"/>
      <c r="JDT69" s="10"/>
      <c r="JDU69" s="10"/>
      <c r="JDV69" s="10"/>
      <c r="JDW69" s="10"/>
      <c r="JDX69" s="10"/>
      <c r="JDY69" s="10"/>
      <c r="JDZ69" s="10"/>
      <c r="JEA69" s="10"/>
      <c r="JEB69" s="10"/>
      <c r="JEC69" s="10"/>
      <c r="JED69" s="10"/>
      <c r="JEE69" s="10"/>
      <c r="JEF69" s="10"/>
      <c r="JEG69" s="10"/>
      <c r="JEH69" s="10"/>
      <c r="JEI69" s="10"/>
      <c r="JEJ69" s="10"/>
      <c r="JEK69" s="10"/>
      <c r="JEL69" s="10"/>
      <c r="JEM69" s="10"/>
      <c r="JEN69" s="10"/>
      <c r="JEO69" s="10"/>
      <c r="JEP69" s="10"/>
      <c r="JEQ69" s="10"/>
      <c r="JER69" s="10"/>
      <c r="JES69" s="10"/>
      <c r="JET69" s="10"/>
      <c r="JEU69" s="10"/>
      <c r="JEV69" s="10"/>
      <c r="JEW69" s="10"/>
      <c r="JEX69" s="10"/>
      <c r="JEY69" s="10"/>
      <c r="JEZ69" s="10"/>
      <c r="JFA69" s="10"/>
      <c r="JFB69" s="10"/>
      <c r="JFC69" s="10"/>
      <c r="JFD69" s="10"/>
      <c r="JFE69" s="10"/>
      <c r="JFF69" s="10"/>
      <c r="JFG69" s="10"/>
      <c r="JFH69" s="10"/>
      <c r="JFI69" s="10"/>
      <c r="JFJ69" s="10"/>
      <c r="JFK69" s="10"/>
      <c r="JFL69" s="10"/>
      <c r="JFM69" s="10"/>
      <c r="JFN69" s="10"/>
      <c r="JFO69" s="10"/>
      <c r="JFP69" s="10"/>
      <c r="JFQ69" s="10"/>
      <c r="JFR69" s="10"/>
      <c r="JFS69" s="10"/>
      <c r="JFT69" s="10"/>
      <c r="JFU69" s="10"/>
      <c r="JFV69" s="10"/>
      <c r="JFW69" s="10"/>
      <c r="JFX69" s="10"/>
      <c r="JFY69" s="10"/>
      <c r="JFZ69" s="10"/>
      <c r="JGA69" s="10"/>
      <c r="JGB69" s="10"/>
      <c r="JGC69" s="10"/>
      <c r="JGD69" s="10"/>
      <c r="JGE69" s="10"/>
      <c r="JGF69" s="10"/>
      <c r="JGG69" s="10"/>
      <c r="JGH69" s="10"/>
      <c r="JGI69" s="10"/>
      <c r="JGJ69" s="10"/>
      <c r="JGK69" s="10"/>
      <c r="JGL69" s="10"/>
      <c r="JGM69" s="10"/>
      <c r="JGN69" s="10"/>
      <c r="JGO69" s="10"/>
      <c r="JGP69" s="10"/>
      <c r="JGQ69" s="10"/>
      <c r="JGR69" s="10"/>
      <c r="JGS69" s="10"/>
      <c r="JGT69" s="10"/>
      <c r="JGU69" s="10"/>
      <c r="JGV69" s="10"/>
      <c r="JGW69" s="10"/>
      <c r="JGX69" s="10"/>
      <c r="JGY69" s="10"/>
      <c r="JGZ69" s="10"/>
      <c r="JHA69" s="10"/>
      <c r="JHB69" s="10"/>
      <c r="JHC69" s="10"/>
      <c r="JHD69" s="10"/>
      <c r="JHE69" s="10"/>
      <c r="JHF69" s="10"/>
      <c r="JHG69" s="10"/>
      <c r="JHH69" s="10"/>
      <c r="JHI69" s="10"/>
      <c r="JHJ69" s="10"/>
      <c r="JHK69" s="10"/>
      <c r="JHL69" s="10"/>
      <c r="JHM69" s="10"/>
      <c r="JHN69" s="10"/>
      <c r="JHO69" s="10"/>
      <c r="JHP69" s="10"/>
      <c r="JHQ69" s="10"/>
      <c r="JHR69" s="10"/>
      <c r="JHS69" s="10"/>
      <c r="JHT69" s="10"/>
      <c r="JHU69" s="10"/>
      <c r="JHV69" s="10"/>
      <c r="JHW69" s="10"/>
      <c r="JHX69" s="10"/>
      <c r="JHY69" s="10"/>
      <c r="JHZ69" s="10"/>
      <c r="JIA69" s="10"/>
      <c r="JIB69" s="10"/>
      <c r="JIC69" s="10"/>
      <c r="JID69" s="10"/>
      <c r="JIE69" s="10"/>
      <c r="JIF69" s="10"/>
      <c r="JIG69" s="10"/>
      <c r="JIH69" s="10"/>
      <c r="JII69" s="10"/>
      <c r="JIJ69" s="10"/>
      <c r="JIK69" s="10"/>
      <c r="JIL69" s="10"/>
      <c r="JIM69" s="10"/>
      <c r="JIN69" s="10"/>
      <c r="JIO69" s="10"/>
      <c r="JIP69" s="10"/>
      <c r="JIQ69" s="10"/>
      <c r="JIR69" s="10"/>
      <c r="JIS69" s="10"/>
      <c r="JIT69" s="10"/>
      <c r="JIU69" s="10"/>
      <c r="JIV69" s="10"/>
      <c r="JIW69" s="10"/>
      <c r="JIX69" s="10"/>
      <c r="JIY69" s="10"/>
      <c r="JIZ69" s="10"/>
      <c r="JJA69" s="10"/>
      <c r="JJB69" s="10"/>
      <c r="JJC69" s="10"/>
      <c r="JJD69" s="10"/>
      <c r="JJE69" s="10"/>
      <c r="JJF69" s="10"/>
      <c r="JJG69" s="10"/>
      <c r="JJH69" s="10"/>
      <c r="JJI69" s="10"/>
      <c r="JJJ69" s="10"/>
      <c r="JJK69" s="10"/>
      <c r="JJL69" s="10"/>
      <c r="JJM69" s="10"/>
      <c r="JJN69" s="10"/>
      <c r="JJO69" s="10"/>
      <c r="JJP69" s="10"/>
      <c r="JJQ69" s="10"/>
      <c r="JJR69" s="10"/>
      <c r="JJS69" s="10"/>
      <c r="JJT69" s="10"/>
      <c r="JJU69" s="10"/>
      <c r="JJV69" s="10"/>
      <c r="JJW69" s="10"/>
      <c r="JJX69" s="10"/>
      <c r="JJY69" s="10"/>
      <c r="JJZ69" s="10"/>
      <c r="JKA69" s="10"/>
      <c r="JKB69" s="10"/>
      <c r="JKC69" s="10"/>
      <c r="JKD69" s="10"/>
      <c r="JKE69" s="10"/>
      <c r="JKF69" s="10"/>
      <c r="JKG69" s="10"/>
      <c r="JKH69" s="10"/>
      <c r="JKI69" s="10"/>
      <c r="JKJ69" s="10"/>
      <c r="JKK69" s="10"/>
      <c r="JKL69" s="10"/>
      <c r="JKM69" s="10"/>
      <c r="JKN69" s="10"/>
      <c r="JKO69" s="10"/>
      <c r="JKP69" s="10"/>
      <c r="JKQ69" s="10"/>
      <c r="JKR69" s="10"/>
      <c r="JKS69" s="10"/>
      <c r="JKT69" s="10"/>
      <c r="JKU69" s="10"/>
      <c r="JKV69" s="10"/>
      <c r="JKW69" s="10"/>
      <c r="JKX69" s="10"/>
      <c r="JKY69" s="10"/>
      <c r="JKZ69" s="10"/>
      <c r="JLA69" s="10"/>
      <c r="JLB69" s="10"/>
      <c r="JLC69" s="10"/>
      <c r="JLD69" s="10"/>
      <c r="JLE69" s="10"/>
      <c r="JLF69" s="10"/>
      <c r="JLG69" s="10"/>
      <c r="JLH69" s="10"/>
      <c r="JLI69" s="10"/>
      <c r="JLJ69" s="10"/>
      <c r="JLK69" s="10"/>
      <c r="JLL69" s="10"/>
      <c r="JLM69" s="10"/>
      <c r="JLN69" s="10"/>
      <c r="JLO69" s="10"/>
      <c r="JLP69" s="10"/>
      <c r="JLQ69" s="10"/>
      <c r="JLR69" s="10"/>
      <c r="JLS69" s="10"/>
      <c r="JLT69" s="10"/>
      <c r="JLU69" s="10"/>
      <c r="JLV69" s="10"/>
      <c r="JLW69" s="10"/>
      <c r="JLX69" s="10"/>
      <c r="JLY69" s="10"/>
      <c r="JLZ69" s="10"/>
      <c r="JMA69" s="10"/>
      <c r="JMB69" s="10"/>
      <c r="JMC69" s="10"/>
      <c r="JMD69" s="10"/>
      <c r="JME69" s="10"/>
      <c r="JMF69" s="10"/>
      <c r="JMG69" s="10"/>
      <c r="JMH69" s="10"/>
      <c r="JMI69" s="10"/>
      <c r="JMJ69" s="10"/>
      <c r="JMK69" s="10"/>
      <c r="JML69" s="10"/>
      <c r="JMM69" s="10"/>
      <c r="JMN69" s="10"/>
      <c r="JMO69" s="10"/>
      <c r="JMP69" s="10"/>
      <c r="JMQ69" s="10"/>
      <c r="JMR69" s="10"/>
      <c r="JMS69" s="10"/>
      <c r="JMT69" s="10"/>
      <c r="JMU69" s="10"/>
      <c r="JMV69" s="10"/>
      <c r="JMW69" s="10"/>
      <c r="JMX69" s="10"/>
      <c r="JMY69" s="10"/>
      <c r="JMZ69" s="10"/>
      <c r="JNA69" s="10"/>
      <c r="JNB69" s="10"/>
      <c r="JNC69" s="10"/>
      <c r="JND69" s="10"/>
      <c r="JNE69" s="10"/>
      <c r="JNF69" s="10"/>
      <c r="JNG69" s="10"/>
      <c r="JNH69" s="10"/>
      <c r="JNI69" s="10"/>
      <c r="JNJ69" s="10"/>
      <c r="JNK69" s="10"/>
      <c r="JNL69" s="10"/>
      <c r="JNM69" s="10"/>
      <c r="JNN69" s="10"/>
      <c r="JNO69" s="10"/>
      <c r="JNP69" s="10"/>
      <c r="JNQ69" s="10"/>
      <c r="JNR69" s="10"/>
      <c r="JNS69" s="10"/>
      <c r="JNT69" s="10"/>
      <c r="JNU69" s="10"/>
      <c r="JNV69" s="10"/>
      <c r="JNW69" s="10"/>
      <c r="JNX69" s="10"/>
      <c r="JNY69" s="10"/>
      <c r="JNZ69" s="10"/>
      <c r="JOA69" s="10"/>
      <c r="JOB69" s="10"/>
      <c r="JOC69" s="10"/>
      <c r="JOD69" s="10"/>
      <c r="JOE69" s="10"/>
      <c r="JOF69" s="10"/>
      <c r="JOG69" s="10"/>
      <c r="JOH69" s="10"/>
      <c r="JOI69" s="10"/>
      <c r="JOJ69" s="10"/>
      <c r="JOK69" s="10"/>
      <c r="JOL69" s="10"/>
      <c r="JOM69" s="10"/>
      <c r="JON69" s="10"/>
      <c r="JOO69" s="10"/>
      <c r="JOP69" s="10"/>
      <c r="JOQ69" s="10"/>
      <c r="JOR69" s="10"/>
      <c r="JOS69" s="10"/>
      <c r="JOT69" s="10"/>
      <c r="JOU69" s="10"/>
      <c r="JOV69" s="10"/>
      <c r="JOW69" s="10"/>
      <c r="JOX69" s="10"/>
      <c r="JOY69" s="10"/>
      <c r="JOZ69" s="10"/>
      <c r="JPA69" s="10"/>
      <c r="JPB69" s="10"/>
      <c r="JPC69" s="10"/>
      <c r="JPD69" s="10"/>
      <c r="JPE69" s="10"/>
      <c r="JPF69" s="10"/>
      <c r="JPG69" s="10"/>
      <c r="JPH69" s="10"/>
      <c r="JPI69" s="10"/>
      <c r="JPJ69" s="10"/>
      <c r="JPK69" s="10"/>
      <c r="JPL69" s="10"/>
      <c r="JPM69" s="10"/>
      <c r="JPN69" s="10"/>
      <c r="JPO69" s="10"/>
      <c r="JPP69" s="10"/>
      <c r="JPQ69" s="10"/>
      <c r="JPR69" s="10"/>
      <c r="JPS69" s="10"/>
      <c r="JPT69" s="10"/>
      <c r="JPU69" s="10"/>
      <c r="JPV69" s="10"/>
      <c r="JPW69" s="10"/>
      <c r="JPX69" s="10"/>
      <c r="JPY69" s="10"/>
      <c r="JPZ69" s="10"/>
      <c r="JQA69" s="10"/>
      <c r="JQB69" s="10"/>
      <c r="JQC69" s="10"/>
      <c r="JQD69" s="10"/>
      <c r="JQE69" s="10"/>
      <c r="JQF69" s="10"/>
      <c r="JQG69" s="10"/>
      <c r="JQH69" s="10"/>
      <c r="JQI69" s="10"/>
      <c r="JQJ69" s="10"/>
      <c r="JQK69" s="10"/>
      <c r="JQL69" s="10"/>
      <c r="JQM69" s="10"/>
      <c r="JQN69" s="10"/>
      <c r="JQO69" s="10"/>
      <c r="JQP69" s="10"/>
      <c r="JQQ69" s="10"/>
      <c r="JQR69" s="10"/>
      <c r="JQS69" s="10"/>
      <c r="JQT69" s="10"/>
      <c r="JQU69" s="10"/>
      <c r="JQV69" s="10"/>
      <c r="JQW69" s="10"/>
      <c r="JQX69" s="10"/>
      <c r="JQY69" s="10"/>
      <c r="JQZ69" s="10"/>
      <c r="JRA69" s="10"/>
      <c r="JRB69" s="10"/>
      <c r="JRC69" s="10"/>
      <c r="JRD69" s="10"/>
      <c r="JRE69" s="10"/>
      <c r="JRF69" s="10"/>
      <c r="JRG69" s="10"/>
      <c r="JRH69" s="10"/>
      <c r="JRI69" s="10"/>
      <c r="JRJ69" s="10"/>
      <c r="JRK69" s="10"/>
      <c r="JRL69" s="10"/>
      <c r="JRM69" s="10"/>
      <c r="JRN69" s="10"/>
      <c r="JRO69" s="10"/>
      <c r="JRP69" s="10"/>
      <c r="JRQ69" s="10"/>
      <c r="JRR69" s="10"/>
      <c r="JRS69" s="10"/>
      <c r="JRT69" s="10"/>
      <c r="JRU69" s="10"/>
      <c r="JRV69" s="10"/>
      <c r="JRW69" s="10"/>
      <c r="JRX69" s="10"/>
      <c r="JRY69" s="10"/>
      <c r="JRZ69" s="10"/>
      <c r="JSA69" s="10"/>
      <c r="JSB69" s="10"/>
      <c r="JSC69" s="10"/>
      <c r="JSD69" s="10"/>
      <c r="JSE69" s="10"/>
      <c r="JSF69" s="10"/>
      <c r="JSG69" s="10"/>
      <c r="JSH69" s="10"/>
      <c r="JSI69" s="10"/>
      <c r="JSJ69" s="10"/>
      <c r="JSK69" s="10"/>
      <c r="JSL69" s="10"/>
      <c r="JSM69" s="10"/>
      <c r="JSN69" s="10"/>
      <c r="JSO69" s="10"/>
      <c r="JSP69" s="10"/>
      <c r="JSQ69" s="10"/>
      <c r="JSR69" s="10"/>
      <c r="JSS69" s="10"/>
      <c r="JST69" s="10"/>
      <c r="JSU69" s="10"/>
      <c r="JSV69" s="10"/>
      <c r="JSW69" s="10"/>
      <c r="JSX69" s="10"/>
      <c r="JSY69" s="10"/>
      <c r="JSZ69" s="10"/>
      <c r="JTA69" s="10"/>
      <c r="JTB69" s="10"/>
      <c r="JTC69" s="10"/>
      <c r="JTD69" s="10"/>
      <c r="JTE69" s="10"/>
      <c r="JTF69" s="10"/>
      <c r="JTG69" s="10"/>
      <c r="JTH69" s="10"/>
      <c r="JTI69" s="10"/>
      <c r="JTJ69" s="10"/>
      <c r="JTK69" s="10"/>
      <c r="JTL69" s="10"/>
      <c r="JTM69" s="10"/>
      <c r="JTN69" s="10"/>
      <c r="JTO69" s="10"/>
      <c r="JTP69" s="10"/>
      <c r="JTQ69" s="10"/>
      <c r="JTR69" s="10"/>
      <c r="JTS69" s="10"/>
      <c r="JTT69" s="10"/>
      <c r="JTU69" s="10"/>
      <c r="JTV69" s="10"/>
      <c r="JTW69" s="10"/>
      <c r="JTX69" s="10"/>
      <c r="JTY69" s="10"/>
      <c r="JTZ69" s="10"/>
      <c r="JUA69" s="10"/>
      <c r="JUB69" s="10"/>
      <c r="JUC69" s="10"/>
      <c r="JUD69" s="10"/>
      <c r="JUE69" s="10"/>
      <c r="JUF69" s="10"/>
      <c r="JUG69" s="10"/>
      <c r="JUH69" s="10"/>
      <c r="JUI69" s="10"/>
      <c r="JUJ69" s="10"/>
      <c r="JUK69" s="10"/>
      <c r="JUL69" s="10"/>
      <c r="JUM69" s="10"/>
      <c r="JUN69" s="10"/>
      <c r="JUO69" s="10"/>
      <c r="JUP69" s="10"/>
      <c r="JUQ69" s="10"/>
      <c r="JUR69" s="10"/>
      <c r="JUS69" s="10"/>
      <c r="JUT69" s="10"/>
      <c r="JUU69" s="10"/>
      <c r="JUV69" s="10"/>
      <c r="JUW69" s="10"/>
      <c r="JUX69" s="10"/>
      <c r="JUY69" s="10"/>
      <c r="JUZ69" s="10"/>
      <c r="JVA69" s="10"/>
      <c r="JVB69" s="10"/>
      <c r="JVC69" s="10"/>
      <c r="JVD69" s="10"/>
      <c r="JVE69" s="10"/>
      <c r="JVF69" s="10"/>
      <c r="JVG69" s="10"/>
      <c r="JVH69" s="10"/>
      <c r="JVI69" s="10"/>
      <c r="JVJ69" s="10"/>
      <c r="JVK69" s="10"/>
      <c r="JVL69" s="10"/>
      <c r="JVM69" s="10"/>
      <c r="JVN69" s="10"/>
      <c r="JVO69" s="10"/>
      <c r="JVP69" s="10"/>
      <c r="JVQ69" s="10"/>
      <c r="JVR69" s="10"/>
      <c r="JVS69" s="10"/>
      <c r="JVT69" s="10"/>
      <c r="JVU69" s="10"/>
      <c r="JVV69" s="10"/>
      <c r="JVW69" s="10"/>
      <c r="JVX69" s="10"/>
      <c r="JVY69" s="10"/>
      <c r="JVZ69" s="10"/>
      <c r="JWA69" s="10"/>
      <c r="JWB69" s="10"/>
      <c r="JWC69" s="10"/>
      <c r="JWD69" s="10"/>
      <c r="JWE69" s="10"/>
      <c r="JWF69" s="10"/>
      <c r="JWG69" s="10"/>
      <c r="JWH69" s="10"/>
      <c r="JWI69" s="10"/>
      <c r="JWJ69" s="10"/>
      <c r="JWK69" s="10"/>
      <c r="JWL69" s="10"/>
      <c r="JWM69" s="10"/>
      <c r="JWN69" s="10"/>
      <c r="JWO69" s="10"/>
      <c r="JWP69" s="10"/>
      <c r="JWQ69" s="10"/>
      <c r="JWR69" s="10"/>
      <c r="JWS69" s="10"/>
      <c r="JWT69" s="10"/>
      <c r="JWU69" s="10"/>
      <c r="JWV69" s="10"/>
      <c r="JWW69" s="10"/>
      <c r="JWX69" s="10"/>
      <c r="JWY69" s="10"/>
      <c r="JWZ69" s="10"/>
      <c r="JXA69" s="10"/>
      <c r="JXB69" s="10"/>
      <c r="JXC69" s="10"/>
      <c r="JXD69" s="10"/>
      <c r="JXE69" s="10"/>
      <c r="JXF69" s="10"/>
      <c r="JXG69" s="10"/>
      <c r="JXH69" s="10"/>
      <c r="JXI69" s="10"/>
      <c r="JXJ69" s="10"/>
      <c r="JXK69" s="10"/>
      <c r="JXL69" s="10"/>
      <c r="JXM69" s="10"/>
      <c r="JXN69" s="10"/>
      <c r="JXO69" s="10"/>
      <c r="JXP69" s="10"/>
      <c r="JXQ69" s="10"/>
      <c r="JXR69" s="10"/>
      <c r="JXS69" s="10"/>
      <c r="JXT69" s="10"/>
      <c r="JXU69" s="10"/>
      <c r="JXV69" s="10"/>
      <c r="JXW69" s="10"/>
      <c r="JXX69" s="10"/>
      <c r="JXY69" s="10"/>
      <c r="JXZ69" s="10"/>
      <c r="JYA69" s="10"/>
      <c r="JYB69" s="10"/>
      <c r="JYC69" s="10"/>
      <c r="JYD69" s="10"/>
      <c r="JYE69" s="10"/>
      <c r="JYF69" s="10"/>
      <c r="JYG69" s="10"/>
      <c r="JYH69" s="10"/>
      <c r="JYI69" s="10"/>
      <c r="JYJ69" s="10"/>
      <c r="JYK69" s="10"/>
      <c r="JYL69" s="10"/>
      <c r="JYM69" s="10"/>
      <c r="JYN69" s="10"/>
      <c r="JYO69" s="10"/>
      <c r="JYP69" s="10"/>
      <c r="JYQ69" s="10"/>
      <c r="JYR69" s="10"/>
      <c r="JYS69" s="10"/>
      <c r="JYT69" s="10"/>
      <c r="JYU69" s="10"/>
      <c r="JYV69" s="10"/>
      <c r="JYW69" s="10"/>
      <c r="JYX69" s="10"/>
      <c r="JYY69" s="10"/>
      <c r="JYZ69" s="10"/>
      <c r="JZA69" s="10"/>
      <c r="JZB69" s="10"/>
      <c r="JZC69" s="10"/>
      <c r="JZD69" s="10"/>
      <c r="JZE69" s="10"/>
      <c r="JZF69" s="10"/>
      <c r="JZG69" s="10"/>
      <c r="JZH69" s="10"/>
      <c r="JZI69" s="10"/>
      <c r="JZJ69" s="10"/>
      <c r="JZK69" s="10"/>
      <c r="JZL69" s="10"/>
      <c r="JZM69" s="10"/>
      <c r="JZN69" s="10"/>
      <c r="JZO69" s="10"/>
      <c r="JZP69" s="10"/>
      <c r="JZQ69" s="10"/>
      <c r="JZR69" s="10"/>
      <c r="JZS69" s="10"/>
      <c r="JZT69" s="10"/>
      <c r="JZU69" s="10"/>
      <c r="JZV69" s="10"/>
      <c r="JZW69" s="10"/>
      <c r="JZX69" s="10"/>
      <c r="JZY69" s="10"/>
      <c r="JZZ69" s="10"/>
      <c r="KAA69" s="10"/>
      <c r="KAB69" s="10"/>
      <c r="KAC69" s="10"/>
      <c r="KAD69" s="10"/>
      <c r="KAE69" s="10"/>
      <c r="KAF69" s="10"/>
      <c r="KAG69" s="10"/>
      <c r="KAH69" s="10"/>
      <c r="KAI69" s="10"/>
      <c r="KAJ69" s="10"/>
      <c r="KAK69" s="10"/>
      <c r="KAL69" s="10"/>
      <c r="KAM69" s="10"/>
      <c r="KAN69" s="10"/>
      <c r="KAO69" s="10"/>
      <c r="KAP69" s="10"/>
      <c r="KAQ69" s="10"/>
      <c r="KAR69" s="10"/>
      <c r="KAS69" s="10"/>
      <c r="KAT69" s="10"/>
      <c r="KAU69" s="10"/>
      <c r="KAV69" s="10"/>
      <c r="KAW69" s="10"/>
      <c r="KAX69" s="10"/>
      <c r="KAY69" s="10"/>
      <c r="KAZ69" s="10"/>
      <c r="KBA69" s="10"/>
      <c r="KBB69" s="10"/>
      <c r="KBC69" s="10"/>
      <c r="KBD69" s="10"/>
      <c r="KBE69" s="10"/>
      <c r="KBF69" s="10"/>
      <c r="KBG69" s="10"/>
      <c r="KBH69" s="10"/>
      <c r="KBI69" s="10"/>
      <c r="KBJ69" s="10"/>
      <c r="KBK69" s="10"/>
      <c r="KBL69" s="10"/>
      <c r="KBM69" s="10"/>
      <c r="KBN69" s="10"/>
      <c r="KBO69" s="10"/>
      <c r="KBP69" s="10"/>
      <c r="KBQ69" s="10"/>
      <c r="KBR69" s="10"/>
      <c r="KBS69" s="10"/>
      <c r="KBT69" s="10"/>
      <c r="KBU69" s="10"/>
      <c r="KBV69" s="10"/>
      <c r="KBW69" s="10"/>
      <c r="KBX69" s="10"/>
      <c r="KBY69" s="10"/>
      <c r="KBZ69" s="10"/>
      <c r="KCA69" s="10"/>
      <c r="KCB69" s="10"/>
      <c r="KCC69" s="10"/>
      <c r="KCD69" s="10"/>
      <c r="KCE69" s="10"/>
      <c r="KCF69" s="10"/>
      <c r="KCG69" s="10"/>
      <c r="KCH69" s="10"/>
      <c r="KCI69" s="10"/>
      <c r="KCJ69" s="10"/>
      <c r="KCK69" s="10"/>
      <c r="KCL69" s="10"/>
      <c r="KCM69" s="10"/>
      <c r="KCN69" s="10"/>
      <c r="KCO69" s="10"/>
      <c r="KCP69" s="10"/>
      <c r="KCQ69" s="10"/>
      <c r="KCR69" s="10"/>
      <c r="KCS69" s="10"/>
      <c r="KCT69" s="10"/>
      <c r="KCU69" s="10"/>
      <c r="KCV69" s="10"/>
      <c r="KCW69" s="10"/>
      <c r="KCX69" s="10"/>
      <c r="KCY69" s="10"/>
      <c r="KCZ69" s="10"/>
      <c r="KDA69" s="10"/>
      <c r="KDB69" s="10"/>
      <c r="KDC69" s="10"/>
      <c r="KDD69" s="10"/>
      <c r="KDE69" s="10"/>
      <c r="KDF69" s="10"/>
      <c r="KDG69" s="10"/>
      <c r="KDH69" s="10"/>
      <c r="KDI69" s="10"/>
      <c r="KDJ69" s="10"/>
      <c r="KDK69" s="10"/>
      <c r="KDL69" s="10"/>
      <c r="KDM69" s="10"/>
      <c r="KDN69" s="10"/>
      <c r="KDO69" s="10"/>
      <c r="KDP69" s="10"/>
      <c r="KDQ69" s="10"/>
      <c r="KDR69" s="10"/>
      <c r="KDS69" s="10"/>
      <c r="KDT69" s="10"/>
      <c r="KDU69" s="10"/>
      <c r="KDV69" s="10"/>
      <c r="KDW69" s="10"/>
      <c r="KDX69" s="10"/>
      <c r="KDY69" s="10"/>
      <c r="KDZ69" s="10"/>
      <c r="KEA69" s="10"/>
      <c r="KEB69" s="10"/>
      <c r="KEC69" s="10"/>
      <c r="KED69" s="10"/>
      <c r="KEE69" s="10"/>
      <c r="KEF69" s="10"/>
      <c r="KEG69" s="10"/>
      <c r="KEH69" s="10"/>
      <c r="KEI69" s="10"/>
      <c r="KEJ69" s="10"/>
      <c r="KEK69" s="10"/>
      <c r="KEL69" s="10"/>
      <c r="KEM69" s="10"/>
      <c r="KEN69" s="10"/>
      <c r="KEO69" s="10"/>
      <c r="KEP69" s="10"/>
      <c r="KEQ69" s="10"/>
      <c r="KER69" s="10"/>
      <c r="KES69" s="10"/>
      <c r="KET69" s="10"/>
      <c r="KEU69" s="10"/>
      <c r="KEV69" s="10"/>
      <c r="KEW69" s="10"/>
      <c r="KEX69" s="10"/>
      <c r="KEY69" s="10"/>
      <c r="KEZ69" s="10"/>
      <c r="KFA69" s="10"/>
      <c r="KFB69" s="10"/>
      <c r="KFC69" s="10"/>
      <c r="KFD69" s="10"/>
      <c r="KFE69" s="10"/>
      <c r="KFF69" s="10"/>
      <c r="KFG69" s="10"/>
      <c r="KFH69" s="10"/>
      <c r="KFI69" s="10"/>
      <c r="KFJ69" s="10"/>
      <c r="KFK69" s="10"/>
      <c r="KFL69" s="10"/>
      <c r="KFM69" s="10"/>
      <c r="KFN69" s="10"/>
      <c r="KFO69" s="10"/>
      <c r="KFP69" s="10"/>
      <c r="KFQ69" s="10"/>
      <c r="KFR69" s="10"/>
      <c r="KFS69" s="10"/>
      <c r="KFT69" s="10"/>
      <c r="KFU69" s="10"/>
      <c r="KFV69" s="10"/>
      <c r="KFW69" s="10"/>
      <c r="KFX69" s="10"/>
      <c r="KFY69" s="10"/>
      <c r="KFZ69" s="10"/>
      <c r="KGA69" s="10"/>
      <c r="KGB69" s="10"/>
      <c r="KGC69" s="10"/>
      <c r="KGD69" s="10"/>
      <c r="KGE69" s="10"/>
      <c r="KGF69" s="10"/>
      <c r="KGG69" s="10"/>
      <c r="KGH69" s="10"/>
      <c r="KGI69" s="10"/>
      <c r="KGJ69" s="10"/>
      <c r="KGK69" s="10"/>
      <c r="KGL69" s="10"/>
      <c r="KGM69" s="10"/>
      <c r="KGN69" s="10"/>
      <c r="KGO69" s="10"/>
      <c r="KGP69" s="10"/>
      <c r="KGQ69" s="10"/>
      <c r="KGR69" s="10"/>
      <c r="KGS69" s="10"/>
      <c r="KGT69" s="10"/>
      <c r="KGU69" s="10"/>
      <c r="KGV69" s="10"/>
      <c r="KGW69" s="10"/>
      <c r="KGX69" s="10"/>
      <c r="KGY69" s="10"/>
      <c r="KGZ69" s="10"/>
      <c r="KHA69" s="10"/>
      <c r="KHB69" s="10"/>
      <c r="KHC69" s="10"/>
      <c r="KHD69" s="10"/>
      <c r="KHE69" s="10"/>
      <c r="KHF69" s="10"/>
      <c r="KHG69" s="10"/>
      <c r="KHH69" s="10"/>
      <c r="KHI69" s="10"/>
      <c r="KHJ69" s="10"/>
      <c r="KHK69" s="10"/>
      <c r="KHL69" s="10"/>
      <c r="KHM69" s="10"/>
      <c r="KHN69" s="10"/>
      <c r="KHO69" s="10"/>
      <c r="KHP69" s="10"/>
      <c r="KHQ69" s="10"/>
      <c r="KHR69" s="10"/>
      <c r="KHS69" s="10"/>
      <c r="KHT69" s="10"/>
      <c r="KHU69" s="10"/>
      <c r="KHV69" s="10"/>
      <c r="KHW69" s="10"/>
      <c r="KHX69" s="10"/>
      <c r="KHY69" s="10"/>
      <c r="KHZ69" s="10"/>
      <c r="KIA69" s="10"/>
      <c r="KIB69" s="10"/>
      <c r="KIC69" s="10"/>
      <c r="KID69" s="10"/>
      <c r="KIE69" s="10"/>
      <c r="KIF69" s="10"/>
      <c r="KIG69" s="10"/>
      <c r="KIH69" s="10"/>
      <c r="KII69" s="10"/>
      <c r="KIJ69" s="10"/>
      <c r="KIK69" s="10"/>
      <c r="KIL69" s="10"/>
      <c r="KIM69" s="10"/>
      <c r="KIN69" s="10"/>
      <c r="KIO69" s="10"/>
      <c r="KIP69" s="10"/>
      <c r="KIQ69" s="10"/>
      <c r="KIR69" s="10"/>
      <c r="KIS69" s="10"/>
      <c r="KIT69" s="10"/>
      <c r="KIU69" s="10"/>
      <c r="KIV69" s="10"/>
      <c r="KIW69" s="10"/>
      <c r="KIX69" s="10"/>
      <c r="KIY69" s="10"/>
      <c r="KIZ69" s="10"/>
      <c r="KJA69" s="10"/>
      <c r="KJB69" s="10"/>
      <c r="KJC69" s="10"/>
      <c r="KJD69" s="10"/>
      <c r="KJE69" s="10"/>
      <c r="KJF69" s="10"/>
      <c r="KJG69" s="10"/>
      <c r="KJH69" s="10"/>
      <c r="KJI69" s="10"/>
      <c r="KJJ69" s="10"/>
      <c r="KJK69" s="10"/>
      <c r="KJL69" s="10"/>
      <c r="KJM69" s="10"/>
      <c r="KJN69" s="10"/>
      <c r="KJO69" s="10"/>
      <c r="KJP69" s="10"/>
      <c r="KJQ69" s="10"/>
      <c r="KJR69" s="10"/>
      <c r="KJS69" s="10"/>
      <c r="KJT69" s="10"/>
      <c r="KJU69" s="10"/>
      <c r="KJV69" s="10"/>
      <c r="KJW69" s="10"/>
      <c r="KJX69" s="10"/>
      <c r="KJY69" s="10"/>
      <c r="KJZ69" s="10"/>
      <c r="KKA69" s="10"/>
      <c r="KKB69" s="10"/>
      <c r="KKC69" s="10"/>
      <c r="KKD69" s="10"/>
      <c r="KKE69" s="10"/>
      <c r="KKF69" s="10"/>
      <c r="KKG69" s="10"/>
      <c r="KKH69" s="10"/>
      <c r="KKI69" s="10"/>
      <c r="KKJ69" s="10"/>
      <c r="KKK69" s="10"/>
      <c r="KKL69" s="10"/>
      <c r="KKM69" s="10"/>
      <c r="KKN69" s="10"/>
      <c r="KKO69" s="10"/>
      <c r="KKP69" s="10"/>
      <c r="KKQ69" s="10"/>
      <c r="KKR69" s="10"/>
      <c r="KKS69" s="10"/>
      <c r="KKT69" s="10"/>
      <c r="KKU69" s="10"/>
      <c r="KKV69" s="10"/>
      <c r="KKW69" s="10"/>
      <c r="KKX69" s="10"/>
      <c r="KKY69" s="10"/>
      <c r="KKZ69" s="10"/>
      <c r="KLA69" s="10"/>
      <c r="KLB69" s="10"/>
      <c r="KLC69" s="10"/>
      <c r="KLD69" s="10"/>
      <c r="KLE69" s="10"/>
      <c r="KLF69" s="10"/>
      <c r="KLG69" s="10"/>
      <c r="KLH69" s="10"/>
      <c r="KLI69" s="10"/>
      <c r="KLJ69" s="10"/>
      <c r="KLK69" s="10"/>
      <c r="KLL69" s="10"/>
      <c r="KLM69" s="10"/>
      <c r="KLN69" s="10"/>
      <c r="KLO69" s="10"/>
      <c r="KLP69" s="10"/>
      <c r="KLQ69" s="10"/>
      <c r="KLR69" s="10"/>
      <c r="KLS69" s="10"/>
      <c r="KLT69" s="10"/>
      <c r="KLU69" s="10"/>
      <c r="KLV69" s="10"/>
      <c r="KLW69" s="10"/>
      <c r="KLX69" s="10"/>
      <c r="KLY69" s="10"/>
      <c r="KLZ69" s="10"/>
      <c r="KMA69" s="10"/>
      <c r="KMB69" s="10"/>
      <c r="KMC69" s="10"/>
      <c r="KMD69" s="10"/>
      <c r="KME69" s="10"/>
      <c r="KMF69" s="10"/>
      <c r="KMG69" s="10"/>
      <c r="KMH69" s="10"/>
      <c r="KMI69" s="10"/>
      <c r="KMJ69" s="10"/>
      <c r="KMK69" s="10"/>
      <c r="KML69" s="10"/>
      <c r="KMM69" s="10"/>
      <c r="KMN69" s="10"/>
      <c r="KMO69" s="10"/>
      <c r="KMP69" s="10"/>
      <c r="KMQ69" s="10"/>
      <c r="KMR69" s="10"/>
      <c r="KMS69" s="10"/>
      <c r="KMT69" s="10"/>
      <c r="KMU69" s="10"/>
      <c r="KMV69" s="10"/>
      <c r="KMW69" s="10"/>
      <c r="KMX69" s="10"/>
      <c r="KMY69" s="10"/>
      <c r="KMZ69" s="10"/>
      <c r="KNA69" s="10"/>
      <c r="KNB69" s="10"/>
      <c r="KNC69" s="10"/>
      <c r="KND69" s="10"/>
      <c r="KNE69" s="10"/>
      <c r="KNF69" s="10"/>
      <c r="KNG69" s="10"/>
      <c r="KNH69" s="10"/>
      <c r="KNI69" s="10"/>
      <c r="KNJ69" s="10"/>
      <c r="KNK69" s="10"/>
      <c r="KNL69" s="10"/>
      <c r="KNM69" s="10"/>
      <c r="KNN69" s="10"/>
      <c r="KNO69" s="10"/>
      <c r="KNP69" s="10"/>
      <c r="KNQ69" s="10"/>
      <c r="KNR69" s="10"/>
      <c r="KNS69" s="10"/>
      <c r="KNT69" s="10"/>
      <c r="KNU69" s="10"/>
      <c r="KNV69" s="10"/>
      <c r="KNW69" s="10"/>
      <c r="KNX69" s="10"/>
      <c r="KNY69" s="10"/>
      <c r="KNZ69" s="10"/>
      <c r="KOA69" s="10"/>
      <c r="KOB69" s="10"/>
      <c r="KOC69" s="10"/>
      <c r="KOD69" s="10"/>
      <c r="KOE69" s="10"/>
      <c r="KOF69" s="10"/>
      <c r="KOG69" s="10"/>
      <c r="KOH69" s="10"/>
      <c r="KOI69" s="10"/>
      <c r="KOJ69" s="10"/>
      <c r="KOK69" s="10"/>
      <c r="KOL69" s="10"/>
      <c r="KOM69" s="10"/>
      <c r="KON69" s="10"/>
      <c r="KOO69" s="10"/>
      <c r="KOP69" s="10"/>
      <c r="KOQ69" s="10"/>
      <c r="KOR69" s="10"/>
      <c r="KOS69" s="10"/>
      <c r="KOT69" s="10"/>
      <c r="KOU69" s="10"/>
      <c r="KOV69" s="10"/>
      <c r="KOW69" s="10"/>
      <c r="KOX69" s="10"/>
      <c r="KOY69" s="10"/>
      <c r="KOZ69" s="10"/>
      <c r="KPA69" s="10"/>
      <c r="KPB69" s="10"/>
      <c r="KPC69" s="10"/>
      <c r="KPD69" s="10"/>
      <c r="KPE69" s="10"/>
      <c r="KPF69" s="10"/>
      <c r="KPG69" s="10"/>
      <c r="KPH69" s="10"/>
      <c r="KPI69" s="10"/>
      <c r="KPJ69" s="10"/>
      <c r="KPK69" s="10"/>
      <c r="KPL69" s="10"/>
      <c r="KPM69" s="10"/>
      <c r="KPN69" s="10"/>
      <c r="KPO69" s="10"/>
      <c r="KPP69" s="10"/>
      <c r="KPQ69" s="10"/>
      <c r="KPR69" s="10"/>
      <c r="KPS69" s="10"/>
      <c r="KPT69" s="10"/>
      <c r="KPU69" s="10"/>
      <c r="KPV69" s="10"/>
      <c r="KPW69" s="10"/>
      <c r="KPX69" s="10"/>
      <c r="KPY69" s="10"/>
      <c r="KPZ69" s="10"/>
      <c r="KQA69" s="10"/>
      <c r="KQB69" s="10"/>
      <c r="KQC69" s="10"/>
      <c r="KQD69" s="10"/>
      <c r="KQE69" s="10"/>
      <c r="KQF69" s="10"/>
      <c r="KQG69" s="10"/>
      <c r="KQH69" s="10"/>
      <c r="KQI69" s="10"/>
      <c r="KQJ69" s="10"/>
      <c r="KQK69" s="10"/>
      <c r="KQL69" s="10"/>
      <c r="KQM69" s="10"/>
      <c r="KQN69" s="10"/>
      <c r="KQO69" s="10"/>
      <c r="KQP69" s="10"/>
      <c r="KQQ69" s="10"/>
      <c r="KQR69" s="10"/>
      <c r="KQS69" s="10"/>
      <c r="KQT69" s="10"/>
      <c r="KQU69" s="10"/>
      <c r="KQV69" s="10"/>
      <c r="KQW69" s="10"/>
      <c r="KQX69" s="10"/>
      <c r="KQY69" s="10"/>
      <c r="KQZ69" s="10"/>
      <c r="KRA69" s="10"/>
      <c r="KRB69" s="10"/>
      <c r="KRC69" s="10"/>
      <c r="KRD69" s="10"/>
      <c r="KRE69" s="10"/>
      <c r="KRF69" s="10"/>
      <c r="KRG69" s="10"/>
      <c r="KRH69" s="10"/>
      <c r="KRI69" s="10"/>
      <c r="KRJ69" s="10"/>
      <c r="KRK69" s="10"/>
      <c r="KRL69" s="10"/>
      <c r="KRM69" s="10"/>
      <c r="KRN69" s="10"/>
      <c r="KRO69" s="10"/>
      <c r="KRP69" s="10"/>
      <c r="KRQ69" s="10"/>
      <c r="KRR69" s="10"/>
      <c r="KRS69" s="10"/>
      <c r="KRT69" s="10"/>
      <c r="KRU69" s="10"/>
      <c r="KRV69" s="10"/>
      <c r="KRW69" s="10"/>
      <c r="KRX69" s="10"/>
      <c r="KRY69" s="10"/>
      <c r="KRZ69" s="10"/>
      <c r="KSA69" s="10"/>
      <c r="KSB69" s="10"/>
      <c r="KSC69" s="10"/>
      <c r="KSD69" s="10"/>
      <c r="KSE69" s="10"/>
      <c r="KSF69" s="10"/>
      <c r="KSG69" s="10"/>
      <c r="KSH69" s="10"/>
      <c r="KSI69" s="10"/>
      <c r="KSJ69" s="10"/>
      <c r="KSK69" s="10"/>
      <c r="KSL69" s="10"/>
      <c r="KSM69" s="10"/>
      <c r="KSN69" s="10"/>
      <c r="KSO69" s="10"/>
      <c r="KSP69" s="10"/>
      <c r="KSQ69" s="10"/>
      <c r="KSR69" s="10"/>
      <c r="KSS69" s="10"/>
      <c r="KST69" s="10"/>
      <c r="KSU69" s="10"/>
      <c r="KSV69" s="10"/>
      <c r="KSW69" s="10"/>
      <c r="KSX69" s="10"/>
      <c r="KSY69" s="10"/>
      <c r="KSZ69" s="10"/>
      <c r="KTA69" s="10"/>
      <c r="KTB69" s="10"/>
      <c r="KTC69" s="10"/>
      <c r="KTD69" s="10"/>
      <c r="KTE69" s="10"/>
      <c r="KTF69" s="10"/>
      <c r="KTG69" s="10"/>
      <c r="KTH69" s="10"/>
      <c r="KTI69" s="10"/>
      <c r="KTJ69" s="10"/>
      <c r="KTK69" s="10"/>
      <c r="KTL69" s="10"/>
      <c r="KTM69" s="10"/>
      <c r="KTN69" s="10"/>
      <c r="KTO69" s="10"/>
      <c r="KTP69" s="10"/>
      <c r="KTQ69" s="10"/>
      <c r="KTR69" s="10"/>
      <c r="KTS69" s="10"/>
      <c r="KTT69" s="10"/>
      <c r="KTU69" s="10"/>
      <c r="KTV69" s="10"/>
      <c r="KTW69" s="10"/>
      <c r="KTX69" s="10"/>
      <c r="KTY69" s="10"/>
      <c r="KTZ69" s="10"/>
      <c r="KUA69" s="10"/>
      <c r="KUB69" s="10"/>
      <c r="KUC69" s="10"/>
      <c r="KUD69" s="10"/>
      <c r="KUE69" s="10"/>
      <c r="KUF69" s="10"/>
      <c r="KUG69" s="10"/>
      <c r="KUH69" s="10"/>
      <c r="KUI69" s="10"/>
      <c r="KUJ69" s="10"/>
      <c r="KUK69" s="10"/>
      <c r="KUL69" s="10"/>
      <c r="KUM69" s="10"/>
      <c r="KUN69" s="10"/>
      <c r="KUO69" s="10"/>
      <c r="KUP69" s="10"/>
      <c r="KUQ69" s="10"/>
      <c r="KUR69" s="10"/>
      <c r="KUS69" s="10"/>
      <c r="KUT69" s="10"/>
      <c r="KUU69" s="10"/>
      <c r="KUV69" s="10"/>
      <c r="KUW69" s="10"/>
      <c r="KUX69" s="10"/>
      <c r="KUY69" s="10"/>
      <c r="KUZ69" s="10"/>
      <c r="KVA69" s="10"/>
      <c r="KVB69" s="10"/>
      <c r="KVC69" s="10"/>
      <c r="KVD69" s="10"/>
      <c r="KVE69" s="10"/>
      <c r="KVF69" s="10"/>
      <c r="KVG69" s="10"/>
      <c r="KVH69" s="10"/>
      <c r="KVI69" s="10"/>
      <c r="KVJ69" s="10"/>
      <c r="KVK69" s="10"/>
      <c r="KVL69" s="10"/>
      <c r="KVM69" s="10"/>
      <c r="KVN69" s="10"/>
      <c r="KVO69" s="10"/>
      <c r="KVP69" s="10"/>
      <c r="KVQ69" s="10"/>
      <c r="KVR69" s="10"/>
      <c r="KVS69" s="10"/>
      <c r="KVT69" s="10"/>
      <c r="KVU69" s="10"/>
      <c r="KVV69" s="10"/>
      <c r="KVW69" s="10"/>
      <c r="KVX69" s="10"/>
      <c r="KVY69" s="10"/>
      <c r="KVZ69" s="10"/>
      <c r="KWA69" s="10"/>
      <c r="KWB69" s="10"/>
      <c r="KWC69" s="10"/>
      <c r="KWD69" s="10"/>
      <c r="KWE69" s="10"/>
      <c r="KWF69" s="10"/>
      <c r="KWG69" s="10"/>
      <c r="KWH69" s="10"/>
      <c r="KWI69" s="10"/>
      <c r="KWJ69" s="10"/>
      <c r="KWK69" s="10"/>
      <c r="KWL69" s="10"/>
      <c r="KWM69" s="10"/>
      <c r="KWN69" s="10"/>
      <c r="KWO69" s="10"/>
      <c r="KWP69" s="10"/>
      <c r="KWQ69" s="10"/>
      <c r="KWR69" s="10"/>
      <c r="KWS69" s="10"/>
      <c r="KWT69" s="10"/>
      <c r="KWU69" s="10"/>
      <c r="KWV69" s="10"/>
      <c r="KWW69" s="10"/>
      <c r="KWX69" s="10"/>
      <c r="KWY69" s="10"/>
      <c r="KWZ69" s="10"/>
      <c r="KXA69" s="10"/>
      <c r="KXB69" s="10"/>
      <c r="KXC69" s="10"/>
      <c r="KXD69" s="10"/>
      <c r="KXE69" s="10"/>
      <c r="KXF69" s="10"/>
      <c r="KXG69" s="10"/>
      <c r="KXH69" s="10"/>
      <c r="KXI69" s="10"/>
      <c r="KXJ69" s="10"/>
      <c r="KXK69" s="10"/>
      <c r="KXL69" s="10"/>
      <c r="KXM69" s="10"/>
      <c r="KXN69" s="10"/>
      <c r="KXO69" s="10"/>
      <c r="KXP69" s="10"/>
      <c r="KXQ69" s="10"/>
      <c r="KXR69" s="10"/>
      <c r="KXS69" s="10"/>
      <c r="KXT69" s="10"/>
      <c r="KXU69" s="10"/>
      <c r="KXV69" s="10"/>
      <c r="KXW69" s="10"/>
      <c r="KXX69" s="10"/>
      <c r="KXY69" s="10"/>
      <c r="KXZ69" s="10"/>
      <c r="KYA69" s="10"/>
      <c r="KYB69" s="10"/>
      <c r="KYC69" s="10"/>
      <c r="KYD69" s="10"/>
      <c r="KYE69" s="10"/>
      <c r="KYF69" s="10"/>
      <c r="KYG69" s="10"/>
      <c r="KYH69" s="10"/>
      <c r="KYI69" s="10"/>
      <c r="KYJ69" s="10"/>
      <c r="KYK69" s="10"/>
      <c r="KYL69" s="10"/>
      <c r="KYM69" s="10"/>
      <c r="KYN69" s="10"/>
      <c r="KYO69" s="10"/>
      <c r="KYP69" s="10"/>
      <c r="KYQ69" s="10"/>
      <c r="KYR69" s="10"/>
      <c r="KYS69" s="10"/>
      <c r="KYT69" s="10"/>
      <c r="KYU69" s="10"/>
      <c r="KYV69" s="10"/>
      <c r="KYW69" s="10"/>
      <c r="KYX69" s="10"/>
      <c r="KYY69" s="10"/>
      <c r="KYZ69" s="10"/>
      <c r="KZA69" s="10"/>
      <c r="KZB69" s="10"/>
      <c r="KZC69" s="10"/>
      <c r="KZD69" s="10"/>
      <c r="KZE69" s="10"/>
      <c r="KZF69" s="10"/>
      <c r="KZG69" s="10"/>
      <c r="KZH69" s="10"/>
      <c r="KZI69" s="10"/>
      <c r="KZJ69" s="10"/>
      <c r="KZK69" s="10"/>
      <c r="KZL69" s="10"/>
      <c r="KZM69" s="10"/>
      <c r="KZN69" s="10"/>
      <c r="KZO69" s="10"/>
      <c r="KZP69" s="10"/>
      <c r="KZQ69" s="10"/>
      <c r="KZR69" s="10"/>
      <c r="KZS69" s="10"/>
      <c r="KZT69" s="10"/>
      <c r="KZU69" s="10"/>
      <c r="KZV69" s="10"/>
      <c r="KZW69" s="10"/>
      <c r="KZX69" s="10"/>
      <c r="KZY69" s="10"/>
      <c r="KZZ69" s="10"/>
      <c r="LAA69" s="10"/>
      <c r="LAB69" s="10"/>
      <c r="LAC69" s="10"/>
      <c r="LAD69" s="10"/>
      <c r="LAE69" s="10"/>
      <c r="LAF69" s="10"/>
      <c r="LAG69" s="10"/>
      <c r="LAH69" s="10"/>
      <c r="LAI69" s="10"/>
      <c r="LAJ69" s="10"/>
      <c r="LAK69" s="10"/>
      <c r="LAL69" s="10"/>
      <c r="LAM69" s="10"/>
      <c r="LAN69" s="10"/>
      <c r="LAO69" s="10"/>
      <c r="LAP69" s="10"/>
      <c r="LAQ69" s="10"/>
      <c r="LAR69" s="10"/>
      <c r="LAS69" s="10"/>
      <c r="LAT69" s="10"/>
      <c r="LAU69" s="10"/>
      <c r="LAV69" s="10"/>
      <c r="LAW69" s="10"/>
      <c r="LAX69" s="10"/>
      <c r="LAY69" s="10"/>
      <c r="LAZ69" s="10"/>
      <c r="LBA69" s="10"/>
      <c r="LBB69" s="10"/>
      <c r="LBC69" s="10"/>
      <c r="LBD69" s="10"/>
      <c r="LBE69" s="10"/>
      <c r="LBF69" s="10"/>
      <c r="LBG69" s="10"/>
      <c r="LBH69" s="10"/>
      <c r="LBI69" s="10"/>
      <c r="LBJ69" s="10"/>
      <c r="LBK69" s="10"/>
      <c r="LBL69" s="10"/>
      <c r="LBM69" s="10"/>
      <c r="LBN69" s="10"/>
      <c r="LBO69" s="10"/>
      <c r="LBP69" s="10"/>
      <c r="LBQ69" s="10"/>
      <c r="LBR69" s="10"/>
      <c r="LBS69" s="10"/>
      <c r="LBT69" s="10"/>
      <c r="LBU69" s="10"/>
      <c r="LBV69" s="10"/>
      <c r="LBW69" s="10"/>
      <c r="LBX69" s="10"/>
      <c r="LBY69" s="10"/>
      <c r="LBZ69" s="10"/>
      <c r="LCA69" s="10"/>
      <c r="LCB69" s="10"/>
      <c r="LCC69" s="10"/>
      <c r="LCD69" s="10"/>
      <c r="LCE69" s="10"/>
      <c r="LCF69" s="10"/>
      <c r="LCG69" s="10"/>
      <c r="LCH69" s="10"/>
      <c r="LCI69" s="10"/>
      <c r="LCJ69" s="10"/>
      <c r="LCK69" s="10"/>
      <c r="LCL69" s="10"/>
      <c r="LCM69" s="10"/>
      <c r="LCN69" s="10"/>
      <c r="LCO69" s="10"/>
      <c r="LCP69" s="10"/>
      <c r="LCQ69" s="10"/>
      <c r="LCR69" s="10"/>
      <c r="LCS69" s="10"/>
      <c r="LCT69" s="10"/>
      <c r="LCU69" s="10"/>
      <c r="LCV69" s="10"/>
      <c r="LCW69" s="10"/>
      <c r="LCX69" s="10"/>
      <c r="LCY69" s="10"/>
      <c r="LCZ69" s="10"/>
      <c r="LDA69" s="10"/>
      <c r="LDB69" s="10"/>
      <c r="LDC69" s="10"/>
      <c r="LDD69" s="10"/>
      <c r="LDE69" s="10"/>
      <c r="LDF69" s="10"/>
      <c r="LDG69" s="10"/>
      <c r="LDH69" s="10"/>
      <c r="LDI69" s="10"/>
      <c r="LDJ69" s="10"/>
      <c r="LDK69" s="10"/>
      <c r="LDL69" s="10"/>
      <c r="LDM69" s="10"/>
      <c r="LDN69" s="10"/>
      <c r="LDO69" s="10"/>
      <c r="LDP69" s="10"/>
      <c r="LDQ69" s="10"/>
      <c r="LDR69" s="10"/>
      <c r="LDS69" s="10"/>
      <c r="LDT69" s="10"/>
      <c r="LDU69" s="10"/>
      <c r="LDV69" s="10"/>
      <c r="LDW69" s="10"/>
      <c r="LDX69" s="10"/>
      <c r="LDY69" s="10"/>
      <c r="LDZ69" s="10"/>
      <c r="LEA69" s="10"/>
      <c r="LEB69" s="10"/>
      <c r="LEC69" s="10"/>
      <c r="LED69" s="10"/>
      <c r="LEE69" s="10"/>
      <c r="LEF69" s="10"/>
      <c r="LEG69" s="10"/>
      <c r="LEH69" s="10"/>
      <c r="LEI69" s="10"/>
      <c r="LEJ69" s="10"/>
      <c r="LEK69" s="10"/>
      <c r="LEL69" s="10"/>
      <c r="LEM69" s="10"/>
      <c r="LEN69" s="10"/>
      <c r="LEO69" s="10"/>
      <c r="LEP69" s="10"/>
      <c r="LEQ69" s="10"/>
      <c r="LER69" s="10"/>
      <c r="LES69" s="10"/>
      <c r="LET69" s="10"/>
      <c r="LEU69" s="10"/>
      <c r="LEV69" s="10"/>
      <c r="LEW69" s="10"/>
      <c r="LEX69" s="10"/>
      <c r="LEY69" s="10"/>
      <c r="LEZ69" s="10"/>
      <c r="LFA69" s="10"/>
      <c r="LFB69" s="10"/>
      <c r="LFC69" s="10"/>
      <c r="LFD69" s="10"/>
      <c r="LFE69" s="10"/>
      <c r="LFF69" s="10"/>
      <c r="LFG69" s="10"/>
      <c r="LFH69" s="10"/>
      <c r="LFI69" s="10"/>
      <c r="LFJ69" s="10"/>
      <c r="LFK69" s="10"/>
      <c r="LFL69" s="10"/>
      <c r="LFM69" s="10"/>
      <c r="LFN69" s="10"/>
      <c r="LFO69" s="10"/>
      <c r="LFP69" s="10"/>
      <c r="LFQ69" s="10"/>
      <c r="LFR69" s="10"/>
      <c r="LFS69" s="10"/>
      <c r="LFT69" s="10"/>
      <c r="LFU69" s="10"/>
      <c r="LFV69" s="10"/>
      <c r="LFW69" s="10"/>
      <c r="LFX69" s="10"/>
      <c r="LFY69" s="10"/>
      <c r="LFZ69" s="10"/>
      <c r="LGA69" s="10"/>
      <c r="LGB69" s="10"/>
      <c r="LGC69" s="10"/>
      <c r="LGD69" s="10"/>
      <c r="LGE69" s="10"/>
      <c r="LGF69" s="10"/>
      <c r="LGG69" s="10"/>
      <c r="LGH69" s="10"/>
      <c r="LGI69" s="10"/>
      <c r="LGJ69" s="10"/>
      <c r="LGK69" s="10"/>
      <c r="LGL69" s="10"/>
      <c r="LGM69" s="10"/>
      <c r="LGN69" s="10"/>
      <c r="LGO69" s="10"/>
      <c r="LGP69" s="10"/>
      <c r="LGQ69" s="10"/>
      <c r="LGR69" s="10"/>
      <c r="LGS69" s="10"/>
      <c r="LGT69" s="10"/>
      <c r="LGU69" s="10"/>
      <c r="LGV69" s="10"/>
      <c r="LGW69" s="10"/>
      <c r="LGX69" s="10"/>
      <c r="LGY69" s="10"/>
      <c r="LGZ69" s="10"/>
      <c r="LHA69" s="10"/>
      <c r="LHB69" s="10"/>
      <c r="LHC69" s="10"/>
      <c r="LHD69" s="10"/>
      <c r="LHE69" s="10"/>
      <c r="LHF69" s="10"/>
      <c r="LHG69" s="10"/>
      <c r="LHH69" s="10"/>
      <c r="LHI69" s="10"/>
      <c r="LHJ69" s="10"/>
      <c r="LHK69" s="10"/>
      <c r="LHL69" s="10"/>
      <c r="LHM69" s="10"/>
      <c r="LHN69" s="10"/>
      <c r="LHO69" s="10"/>
      <c r="LHP69" s="10"/>
      <c r="LHQ69" s="10"/>
      <c r="LHR69" s="10"/>
      <c r="LHS69" s="10"/>
      <c r="LHT69" s="10"/>
      <c r="LHU69" s="10"/>
      <c r="LHV69" s="10"/>
      <c r="LHW69" s="10"/>
      <c r="LHX69" s="10"/>
      <c r="LHY69" s="10"/>
      <c r="LHZ69" s="10"/>
      <c r="LIA69" s="10"/>
      <c r="LIB69" s="10"/>
      <c r="LIC69" s="10"/>
      <c r="LID69" s="10"/>
      <c r="LIE69" s="10"/>
      <c r="LIF69" s="10"/>
      <c r="LIG69" s="10"/>
      <c r="LIH69" s="10"/>
      <c r="LII69" s="10"/>
      <c r="LIJ69" s="10"/>
      <c r="LIK69" s="10"/>
      <c r="LIL69" s="10"/>
      <c r="LIM69" s="10"/>
      <c r="LIN69" s="10"/>
      <c r="LIO69" s="10"/>
      <c r="LIP69" s="10"/>
      <c r="LIQ69" s="10"/>
      <c r="LIR69" s="10"/>
      <c r="LIS69" s="10"/>
      <c r="LIT69" s="10"/>
      <c r="LIU69" s="10"/>
      <c r="LIV69" s="10"/>
      <c r="LIW69" s="10"/>
      <c r="LIX69" s="10"/>
      <c r="LIY69" s="10"/>
      <c r="LIZ69" s="10"/>
      <c r="LJA69" s="10"/>
      <c r="LJB69" s="10"/>
      <c r="LJC69" s="10"/>
      <c r="LJD69" s="10"/>
      <c r="LJE69" s="10"/>
      <c r="LJF69" s="10"/>
      <c r="LJG69" s="10"/>
      <c r="LJH69" s="10"/>
      <c r="LJI69" s="10"/>
      <c r="LJJ69" s="10"/>
      <c r="LJK69" s="10"/>
      <c r="LJL69" s="10"/>
      <c r="LJM69" s="10"/>
      <c r="LJN69" s="10"/>
      <c r="LJO69" s="10"/>
      <c r="LJP69" s="10"/>
      <c r="LJQ69" s="10"/>
      <c r="LJR69" s="10"/>
      <c r="LJS69" s="10"/>
      <c r="LJT69" s="10"/>
      <c r="LJU69" s="10"/>
      <c r="LJV69" s="10"/>
      <c r="LJW69" s="10"/>
      <c r="LJX69" s="10"/>
      <c r="LJY69" s="10"/>
      <c r="LJZ69" s="10"/>
      <c r="LKA69" s="10"/>
      <c r="LKB69" s="10"/>
      <c r="LKC69" s="10"/>
      <c r="LKD69" s="10"/>
      <c r="LKE69" s="10"/>
      <c r="LKF69" s="10"/>
      <c r="LKG69" s="10"/>
      <c r="LKH69" s="10"/>
      <c r="LKI69" s="10"/>
      <c r="LKJ69" s="10"/>
      <c r="LKK69" s="10"/>
      <c r="LKL69" s="10"/>
      <c r="LKM69" s="10"/>
      <c r="LKN69" s="10"/>
      <c r="LKO69" s="10"/>
      <c r="LKP69" s="10"/>
      <c r="LKQ69" s="10"/>
      <c r="LKR69" s="10"/>
      <c r="LKS69" s="10"/>
      <c r="LKT69" s="10"/>
      <c r="LKU69" s="10"/>
      <c r="LKV69" s="10"/>
      <c r="LKW69" s="10"/>
      <c r="LKX69" s="10"/>
      <c r="LKY69" s="10"/>
      <c r="LKZ69" s="10"/>
      <c r="LLA69" s="10"/>
      <c r="LLB69" s="10"/>
      <c r="LLC69" s="10"/>
      <c r="LLD69" s="10"/>
      <c r="LLE69" s="10"/>
      <c r="LLF69" s="10"/>
      <c r="LLG69" s="10"/>
      <c r="LLH69" s="10"/>
      <c r="LLI69" s="10"/>
      <c r="LLJ69" s="10"/>
      <c r="LLK69" s="10"/>
      <c r="LLL69" s="10"/>
      <c r="LLM69" s="10"/>
      <c r="LLN69" s="10"/>
      <c r="LLO69" s="10"/>
      <c r="LLP69" s="10"/>
      <c r="LLQ69" s="10"/>
      <c r="LLR69" s="10"/>
      <c r="LLS69" s="10"/>
      <c r="LLT69" s="10"/>
      <c r="LLU69" s="10"/>
      <c r="LLV69" s="10"/>
      <c r="LLW69" s="10"/>
      <c r="LLX69" s="10"/>
      <c r="LLY69" s="10"/>
      <c r="LLZ69" s="10"/>
      <c r="LMA69" s="10"/>
      <c r="LMB69" s="10"/>
      <c r="LMC69" s="10"/>
      <c r="LMD69" s="10"/>
      <c r="LME69" s="10"/>
      <c r="LMF69" s="10"/>
      <c r="LMG69" s="10"/>
      <c r="LMH69" s="10"/>
      <c r="LMI69" s="10"/>
      <c r="LMJ69" s="10"/>
      <c r="LMK69" s="10"/>
      <c r="LML69" s="10"/>
      <c r="LMM69" s="10"/>
      <c r="LMN69" s="10"/>
      <c r="LMO69" s="10"/>
      <c r="LMP69" s="10"/>
      <c r="LMQ69" s="10"/>
      <c r="LMR69" s="10"/>
      <c r="LMS69" s="10"/>
      <c r="LMT69" s="10"/>
      <c r="LMU69" s="10"/>
      <c r="LMV69" s="10"/>
      <c r="LMW69" s="10"/>
      <c r="LMX69" s="10"/>
      <c r="LMY69" s="10"/>
      <c r="LMZ69" s="10"/>
      <c r="LNA69" s="10"/>
      <c r="LNB69" s="10"/>
      <c r="LNC69" s="10"/>
      <c r="LND69" s="10"/>
      <c r="LNE69" s="10"/>
      <c r="LNF69" s="10"/>
      <c r="LNG69" s="10"/>
      <c r="LNH69" s="10"/>
      <c r="LNI69" s="10"/>
      <c r="LNJ69" s="10"/>
      <c r="LNK69" s="10"/>
      <c r="LNL69" s="10"/>
      <c r="LNM69" s="10"/>
      <c r="LNN69" s="10"/>
      <c r="LNO69" s="10"/>
      <c r="LNP69" s="10"/>
      <c r="LNQ69" s="10"/>
      <c r="LNR69" s="10"/>
      <c r="LNS69" s="10"/>
      <c r="LNT69" s="10"/>
      <c r="LNU69" s="10"/>
      <c r="LNV69" s="10"/>
      <c r="LNW69" s="10"/>
      <c r="LNX69" s="10"/>
      <c r="LNY69" s="10"/>
      <c r="LNZ69" s="10"/>
      <c r="LOA69" s="10"/>
      <c r="LOB69" s="10"/>
      <c r="LOC69" s="10"/>
      <c r="LOD69" s="10"/>
      <c r="LOE69" s="10"/>
      <c r="LOF69" s="10"/>
      <c r="LOG69" s="10"/>
      <c r="LOH69" s="10"/>
      <c r="LOI69" s="10"/>
      <c r="LOJ69" s="10"/>
      <c r="LOK69" s="10"/>
      <c r="LOL69" s="10"/>
      <c r="LOM69" s="10"/>
      <c r="LON69" s="10"/>
      <c r="LOO69" s="10"/>
      <c r="LOP69" s="10"/>
      <c r="LOQ69" s="10"/>
      <c r="LOR69" s="10"/>
      <c r="LOS69" s="10"/>
      <c r="LOT69" s="10"/>
      <c r="LOU69" s="10"/>
      <c r="LOV69" s="10"/>
      <c r="LOW69" s="10"/>
      <c r="LOX69" s="10"/>
      <c r="LOY69" s="10"/>
      <c r="LOZ69" s="10"/>
      <c r="LPA69" s="10"/>
      <c r="LPB69" s="10"/>
      <c r="LPC69" s="10"/>
      <c r="LPD69" s="10"/>
      <c r="LPE69" s="10"/>
      <c r="LPF69" s="10"/>
      <c r="LPG69" s="10"/>
      <c r="LPH69" s="10"/>
      <c r="LPI69" s="10"/>
      <c r="LPJ69" s="10"/>
      <c r="LPK69" s="10"/>
      <c r="LPL69" s="10"/>
      <c r="LPM69" s="10"/>
      <c r="LPN69" s="10"/>
      <c r="LPO69" s="10"/>
      <c r="LPP69" s="10"/>
      <c r="LPQ69" s="10"/>
      <c r="LPR69" s="10"/>
      <c r="LPS69" s="10"/>
      <c r="LPT69" s="10"/>
      <c r="LPU69" s="10"/>
      <c r="LPV69" s="10"/>
      <c r="LPW69" s="10"/>
      <c r="LPX69" s="10"/>
      <c r="LPY69" s="10"/>
      <c r="LPZ69" s="10"/>
      <c r="LQA69" s="10"/>
      <c r="LQB69" s="10"/>
      <c r="LQC69" s="10"/>
      <c r="LQD69" s="10"/>
      <c r="LQE69" s="10"/>
      <c r="LQF69" s="10"/>
      <c r="LQG69" s="10"/>
      <c r="LQH69" s="10"/>
      <c r="LQI69" s="10"/>
      <c r="LQJ69" s="10"/>
      <c r="LQK69" s="10"/>
      <c r="LQL69" s="10"/>
      <c r="LQM69" s="10"/>
      <c r="LQN69" s="10"/>
      <c r="LQO69" s="10"/>
      <c r="LQP69" s="10"/>
      <c r="LQQ69" s="10"/>
      <c r="LQR69" s="10"/>
      <c r="LQS69" s="10"/>
      <c r="LQT69" s="10"/>
      <c r="LQU69" s="10"/>
      <c r="LQV69" s="10"/>
      <c r="LQW69" s="10"/>
      <c r="LQX69" s="10"/>
      <c r="LQY69" s="10"/>
      <c r="LQZ69" s="10"/>
      <c r="LRA69" s="10"/>
      <c r="LRB69" s="10"/>
      <c r="LRC69" s="10"/>
      <c r="LRD69" s="10"/>
      <c r="LRE69" s="10"/>
      <c r="LRF69" s="10"/>
      <c r="LRG69" s="10"/>
      <c r="LRH69" s="10"/>
      <c r="LRI69" s="10"/>
      <c r="LRJ69" s="10"/>
      <c r="LRK69" s="10"/>
      <c r="LRL69" s="10"/>
      <c r="LRM69" s="10"/>
      <c r="LRN69" s="10"/>
      <c r="LRO69" s="10"/>
      <c r="LRP69" s="10"/>
      <c r="LRQ69" s="10"/>
      <c r="LRR69" s="10"/>
      <c r="LRS69" s="10"/>
      <c r="LRT69" s="10"/>
      <c r="LRU69" s="10"/>
      <c r="LRV69" s="10"/>
      <c r="LRW69" s="10"/>
      <c r="LRX69" s="10"/>
      <c r="LRY69" s="10"/>
      <c r="LRZ69" s="10"/>
      <c r="LSA69" s="10"/>
      <c r="LSB69" s="10"/>
      <c r="LSC69" s="10"/>
      <c r="LSD69" s="10"/>
      <c r="LSE69" s="10"/>
      <c r="LSF69" s="10"/>
      <c r="LSG69" s="10"/>
      <c r="LSH69" s="10"/>
      <c r="LSI69" s="10"/>
      <c r="LSJ69" s="10"/>
      <c r="LSK69" s="10"/>
      <c r="LSL69" s="10"/>
      <c r="LSM69" s="10"/>
      <c r="LSN69" s="10"/>
      <c r="LSO69" s="10"/>
      <c r="LSP69" s="10"/>
      <c r="LSQ69" s="10"/>
      <c r="LSR69" s="10"/>
      <c r="LSS69" s="10"/>
      <c r="LST69" s="10"/>
      <c r="LSU69" s="10"/>
      <c r="LSV69" s="10"/>
      <c r="LSW69" s="10"/>
      <c r="LSX69" s="10"/>
      <c r="LSY69" s="10"/>
      <c r="LSZ69" s="10"/>
      <c r="LTA69" s="10"/>
      <c r="LTB69" s="10"/>
      <c r="LTC69" s="10"/>
      <c r="LTD69" s="10"/>
      <c r="LTE69" s="10"/>
      <c r="LTF69" s="10"/>
      <c r="LTG69" s="10"/>
      <c r="LTH69" s="10"/>
      <c r="LTI69" s="10"/>
      <c r="LTJ69" s="10"/>
      <c r="LTK69" s="10"/>
      <c r="LTL69" s="10"/>
      <c r="LTM69" s="10"/>
      <c r="LTN69" s="10"/>
      <c r="LTO69" s="10"/>
      <c r="LTP69" s="10"/>
      <c r="LTQ69" s="10"/>
      <c r="LTR69" s="10"/>
      <c r="LTS69" s="10"/>
      <c r="LTT69" s="10"/>
      <c r="LTU69" s="10"/>
      <c r="LTV69" s="10"/>
      <c r="LTW69" s="10"/>
      <c r="LTX69" s="10"/>
      <c r="LTY69" s="10"/>
      <c r="LTZ69" s="10"/>
      <c r="LUA69" s="10"/>
      <c r="LUB69" s="10"/>
      <c r="LUC69" s="10"/>
      <c r="LUD69" s="10"/>
      <c r="LUE69" s="10"/>
      <c r="LUF69" s="10"/>
      <c r="LUG69" s="10"/>
      <c r="LUH69" s="10"/>
      <c r="LUI69" s="10"/>
      <c r="LUJ69" s="10"/>
      <c r="LUK69" s="10"/>
      <c r="LUL69" s="10"/>
      <c r="LUM69" s="10"/>
      <c r="LUN69" s="10"/>
      <c r="LUO69" s="10"/>
      <c r="LUP69" s="10"/>
      <c r="LUQ69" s="10"/>
      <c r="LUR69" s="10"/>
      <c r="LUS69" s="10"/>
      <c r="LUT69" s="10"/>
      <c r="LUU69" s="10"/>
      <c r="LUV69" s="10"/>
      <c r="LUW69" s="10"/>
      <c r="LUX69" s="10"/>
      <c r="LUY69" s="10"/>
      <c r="LUZ69" s="10"/>
      <c r="LVA69" s="10"/>
      <c r="LVB69" s="10"/>
      <c r="LVC69" s="10"/>
      <c r="LVD69" s="10"/>
      <c r="LVE69" s="10"/>
      <c r="LVF69" s="10"/>
      <c r="LVG69" s="10"/>
      <c r="LVH69" s="10"/>
      <c r="LVI69" s="10"/>
      <c r="LVJ69" s="10"/>
      <c r="LVK69" s="10"/>
      <c r="LVL69" s="10"/>
      <c r="LVM69" s="10"/>
      <c r="LVN69" s="10"/>
      <c r="LVO69" s="10"/>
      <c r="LVP69" s="10"/>
      <c r="LVQ69" s="10"/>
      <c r="LVR69" s="10"/>
      <c r="LVS69" s="10"/>
      <c r="LVT69" s="10"/>
      <c r="LVU69" s="10"/>
      <c r="LVV69" s="10"/>
      <c r="LVW69" s="10"/>
      <c r="LVX69" s="10"/>
      <c r="LVY69" s="10"/>
      <c r="LVZ69" s="10"/>
      <c r="LWA69" s="10"/>
      <c r="LWB69" s="10"/>
      <c r="LWC69" s="10"/>
      <c r="LWD69" s="10"/>
      <c r="LWE69" s="10"/>
      <c r="LWF69" s="10"/>
      <c r="LWG69" s="10"/>
      <c r="LWH69" s="10"/>
      <c r="LWI69" s="10"/>
      <c r="LWJ69" s="10"/>
      <c r="LWK69" s="10"/>
      <c r="LWL69" s="10"/>
      <c r="LWM69" s="10"/>
      <c r="LWN69" s="10"/>
      <c r="LWO69" s="10"/>
      <c r="LWP69" s="10"/>
      <c r="LWQ69" s="10"/>
      <c r="LWR69" s="10"/>
      <c r="LWS69" s="10"/>
      <c r="LWT69" s="10"/>
      <c r="LWU69" s="10"/>
      <c r="LWV69" s="10"/>
      <c r="LWW69" s="10"/>
      <c r="LWX69" s="10"/>
      <c r="LWY69" s="10"/>
      <c r="LWZ69" s="10"/>
      <c r="LXA69" s="10"/>
      <c r="LXB69" s="10"/>
      <c r="LXC69" s="10"/>
      <c r="LXD69" s="10"/>
      <c r="LXE69" s="10"/>
      <c r="LXF69" s="10"/>
      <c r="LXG69" s="10"/>
      <c r="LXH69" s="10"/>
      <c r="LXI69" s="10"/>
      <c r="LXJ69" s="10"/>
      <c r="LXK69" s="10"/>
      <c r="LXL69" s="10"/>
      <c r="LXM69" s="10"/>
      <c r="LXN69" s="10"/>
      <c r="LXO69" s="10"/>
      <c r="LXP69" s="10"/>
      <c r="LXQ69" s="10"/>
      <c r="LXR69" s="10"/>
      <c r="LXS69" s="10"/>
      <c r="LXT69" s="10"/>
      <c r="LXU69" s="10"/>
      <c r="LXV69" s="10"/>
      <c r="LXW69" s="10"/>
      <c r="LXX69" s="10"/>
      <c r="LXY69" s="10"/>
      <c r="LXZ69" s="10"/>
      <c r="LYA69" s="10"/>
      <c r="LYB69" s="10"/>
      <c r="LYC69" s="10"/>
      <c r="LYD69" s="10"/>
      <c r="LYE69" s="10"/>
      <c r="LYF69" s="10"/>
      <c r="LYG69" s="10"/>
      <c r="LYH69" s="10"/>
      <c r="LYI69" s="10"/>
      <c r="LYJ69" s="10"/>
      <c r="LYK69" s="10"/>
      <c r="LYL69" s="10"/>
      <c r="LYM69" s="10"/>
      <c r="LYN69" s="10"/>
      <c r="LYO69" s="10"/>
      <c r="LYP69" s="10"/>
      <c r="LYQ69" s="10"/>
      <c r="LYR69" s="10"/>
      <c r="LYS69" s="10"/>
      <c r="LYT69" s="10"/>
      <c r="LYU69" s="10"/>
      <c r="LYV69" s="10"/>
      <c r="LYW69" s="10"/>
      <c r="LYX69" s="10"/>
      <c r="LYY69" s="10"/>
      <c r="LYZ69" s="10"/>
      <c r="LZA69" s="10"/>
      <c r="LZB69" s="10"/>
      <c r="LZC69" s="10"/>
      <c r="LZD69" s="10"/>
      <c r="LZE69" s="10"/>
      <c r="LZF69" s="10"/>
      <c r="LZG69" s="10"/>
      <c r="LZH69" s="10"/>
      <c r="LZI69" s="10"/>
      <c r="LZJ69" s="10"/>
      <c r="LZK69" s="10"/>
      <c r="LZL69" s="10"/>
      <c r="LZM69" s="10"/>
      <c r="LZN69" s="10"/>
      <c r="LZO69" s="10"/>
      <c r="LZP69" s="10"/>
      <c r="LZQ69" s="10"/>
      <c r="LZR69" s="10"/>
      <c r="LZS69" s="10"/>
      <c r="LZT69" s="10"/>
      <c r="LZU69" s="10"/>
      <c r="LZV69" s="10"/>
      <c r="LZW69" s="10"/>
      <c r="LZX69" s="10"/>
      <c r="LZY69" s="10"/>
      <c r="LZZ69" s="10"/>
      <c r="MAA69" s="10"/>
      <c r="MAB69" s="10"/>
      <c r="MAC69" s="10"/>
      <c r="MAD69" s="10"/>
      <c r="MAE69" s="10"/>
      <c r="MAF69" s="10"/>
      <c r="MAG69" s="10"/>
      <c r="MAH69" s="10"/>
      <c r="MAI69" s="10"/>
      <c r="MAJ69" s="10"/>
      <c r="MAK69" s="10"/>
      <c r="MAL69" s="10"/>
      <c r="MAM69" s="10"/>
      <c r="MAN69" s="10"/>
      <c r="MAO69" s="10"/>
      <c r="MAP69" s="10"/>
      <c r="MAQ69" s="10"/>
      <c r="MAR69" s="10"/>
      <c r="MAS69" s="10"/>
      <c r="MAT69" s="10"/>
      <c r="MAU69" s="10"/>
      <c r="MAV69" s="10"/>
      <c r="MAW69" s="10"/>
      <c r="MAX69" s="10"/>
      <c r="MAY69" s="10"/>
      <c r="MAZ69" s="10"/>
      <c r="MBA69" s="10"/>
      <c r="MBB69" s="10"/>
      <c r="MBC69" s="10"/>
      <c r="MBD69" s="10"/>
      <c r="MBE69" s="10"/>
      <c r="MBF69" s="10"/>
      <c r="MBG69" s="10"/>
      <c r="MBH69" s="10"/>
      <c r="MBI69" s="10"/>
      <c r="MBJ69" s="10"/>
      <c r="MBK69" s="10"/>
      <c r="MBL69" s="10"/>
      <c r="MBM69" s="10"/>
      <c r="MBN69" s="10"/>
      <c r="MBO69" s="10"/>
      <c r="MBP69" s="10"/>
      <c r="MBQ69" s="10"/>
      <c r="MBR69" s="10"/>
      <c r="MBS69" s="10"/>
      <c r="MBT69" s="10"/>
      <c r="MBU69" s="10"/>
      <c r="MBV69" s="10"/>
      <c r="MBW69" s="10"/>
      <c r="MBX69" s="10"/>
      <c r="MBY69" s="10"/>
      <c r="MBZ69" s="10"/>
      <c r="MCA69" s="10"/>
      <c r="MCB69" s="10"/>
      <c r="MCC69" s="10"/>
      <c r="MCD69" s="10"/>
      <c r="MCE69" s="10"/>
      <c r="MCF69" s="10"/>
      <c r="MCG69" s="10"/>
      <c r="MCH69" s="10"/>
      <c r="MCI69" s="10"/>
      <c r="MCJ69" s="10"/>
      <c r="MCK69" s="10"/>
      <c r="MCL69" s="10"/>
      <c r="MCM69" s="10"/>
      <c r="MCN69" s="10"/>
      <c r="MCO69" s="10"/>
      <c r="MCP69" s="10"/>
      <c r="MCQ69" s="10"/>
      <c r="MCR69" s="10"/>
      <c r="MCS69" s="10"/>
      <c r="MCT69" s="10"/>
      <c r="MCU69" s="10"/>
      <c r="MCV69" s="10"/>
      <c r="MCW69" s="10"/>
      <c r="MCX69" s="10"/>
      <c r="MCY69" s="10"/>
      <c r="MCZ69" s="10"/>
      <c r="MDA69" s="10"/>
      <c r="MDB69" s="10"/>
      <c r="MDC69" s="10"/>
      <c r="MDD69" s="10"/>
      <c r="MDE69" s="10"/>
      <c r="MDF69" s="10"/>
      <c r="MDG69" s="10"/>
      <c r="MDH69" s="10"/>
      <c r="MDI69" s="10"/>
      <c r="MDJ69" s="10"/>
      <c r="MDK69" s="10"/>
      <c r="MDL69" s="10"/>
      <c r="MDM69" s="10"/>
      <c r="MDN69" s="10"/>
      <c r="MDO69" s="10"/>
      <c r="MDP69" s="10"/>
      <c r="MDQ69" s="10"/>
      <c r="MDR69" s="10"/>
      <c r="MDS69" s="10"/>
      <c r="MDT69" s="10"/>
      <c r="MDU69" s="10"/>
      <c r="MDV69" s="10"/>
      <c r="MDW69" s="10"/>
      <c r="MDX69" s="10"/>
      <c r="MDY69" s="10"/>
      <c r="MDZ69" s="10"/>
      <c r="MEA69" s="10"/>
      <c r="MEB69" s="10"/>
      <c r="MEC69" s="10"/>
      <c r="MED69" s="10"/>
      <c r="MEE69" s="10"/>
      <c r="MEF69" s="10"/>
      <c r="MEG69" s="10"/>
      <c r="MEH69" s="10"/>
      <c r="MEI69" s="10"/>
      <c r="MEJ69" s="10"/>
      <c r="MEK69" s="10"/>
      <c r="MEL69" s="10"/>
      <c r="MEM69" s="10"/>
      <c r="MEN69" s="10"/>
      <c r="MEO69" s="10"/>
      <c r="MEP69" s="10"/>
      <c r="MEQ69" s="10"/>
      <c r="MER69" s="10"/>
      <c r="MES69" s="10"/>
      <c r="MET69" s="10"/>
      <c r="MEU69" s="10"/>
      <c r="MEV69" s="10"/>
      <c r="MEW69" s="10"/>
      <c r="MEX69" s="10"/>
      <c r="MEY69" s="10"/>
      <c r="MEZ69" s="10"/>
      <c r="MFA69" s="10"/>
      <c r="MFB69" s="10"/>
      <c r="MFC69" s="10"/>
      <c r="MFD69" s="10"/>
      <c r="MFE69" s="10"/>
      <c r="MFF69" s="10"/>
      <c r="MFG69" s="10"/>
      <c r="MFH69" s="10"/>
      <c r="MFI69" s="10"/>
      <c r="MFJ69" s="10"/>
      <c r="MFK69" s="10"/>
      <c r="MFL69" s="10"/>
      <c r="MFM69" s="10"/>
      <c r="MFN69" s="10"/>
      <c r="MFO69" s="10"/>
      <c r="MFP69" s="10"/>
      <c r="MFQ69" s="10"/>
      <c r="MFR69" s="10"/>
      <c r="MFS69" s="10"/>
      <c r="MFT69" s="10"/>
      <c r="MFU69" s="10"/>
      <c r="MFV69" s="10"/>
      <c r="MFW69" s="10"/>
      <c r="MFX69" s="10"/>
      <c r="MFY69" s="10"/>
      <c r="MFZ69" s="10"/>
      <c r="MGA69" s="10"/>
      <c r="MGB69" s="10"/>
      <c r="MGC69" s="10"/>
      <c r="MGD69" s="10"/>
      <c r="MGE69" s="10"/>
      <c r="MGF69" s="10"/>
      <c r="MGG69" s="10"/>
      <c r="MGH69" s="10"/>
      <c r="MGI69" s="10"/>
      <c r="MGJ69" s="10"/>
      <c r="MGK69" s="10"/>
      <c r="MGL69" s="10"/>
      <c r="MGM69" s="10"/>
      <c r="MGN69" s="10"/>
      <c r="MGO69" s="10"/>
      <c r="MGP69" s="10"/>
      <c r="MGQ69" s="10"/>
      <c r="MGR69" s="10"/>
      <c r="MGS69" s="10"/>
      <c r="MGT69" s="10"/>
      <c r="MGU69" s="10"/>
      <c r="MGV69" s="10"/>
      <c r="MGW69" s="10"/>
      <c r="MGX69" s="10"/>
      <c r="MGY69" s="10"/>
      <c r="MGZ69" s="10"/>
      <c r="MHA69" s="10"/>
      <c r="MHB69" s="10"/>
      <c r="MHC69" s="10"/>
      <c r="MHD69" s="10"/>
      <c r="MHE69" s="10"/>
      <c r="MHF69" s="10"/>
      <c r="MHG69" s="10"/>
      <c r="MHH69" s="10"/>
      <c r="MHI69" s="10"/>
      <c r="MHJ69" s="10"/>
      <c r="MHK69" s="10"/>
      <c r="MHL69" s="10"/>
      <c r="MHM69" s="10"/>
      <c r="MHN69" s="10"/>
      <c r="MHO69" s="10"/>
      <c r="MHP69" s="10"/>
      <c r="MHQ69" s="10"/>
      <c r="MHR69" s="10"/>
      <c r="MHS69" s="10"/>
      <c r="MHT69" s="10"/>
      <c r="MHU69" s="10"/>
      <c r="MHV69" s="10"/>
      <c r="MHW69" s="10"/>
      <c r="MHX69" s="10"/>
      <c r="MHY69" s="10"/>
      <c r="MHZ69" s="10"/>
      <c r="MIA69" s="10"/>
      <c r="MIB69" s="10"/>
      <c r="MIC69" s="10"/>
      <c r="MID69" s="10"/>
      <c r="MIE69" s="10"/>
      <c r="MIF69" s="10"/>
      <c r="MIG69" s="10"/>
      <c r="MIH69" s="10"/>
      <c r="MII69" s="10"/>
      <c r="MIJ69" s="10"/>
      <c r="MIK69" s="10"/>
      <c r="MIL69" s="10"/>
      <c r="MIM69" s="10"/>
      <c r="MIN69" s="10"/>
      <c r="MIO69" s="10"/>
      <c r="MIP69" s="10"/>
      <c r="MIQ69" s="10"/>
      <c r="MIR69" s="10"/>
      <c r="MIS69" s="10"/>
      <c r="MIT69" s="10"/>
      <c r="MIU69" s="10"/>
      <c r="MIV69" s="10"/>
      <c r="MIW69" s="10"/>
      <c r="MIX69" s="10"/>
      <c r="MIY69" s="10"/>
      <c r="MIZ69" s="10"/>
      <c r="MJA69" s="10"/>
      <c r="MJB69" s="10"/>
      <c r="MJC69" s="10"/>
      <c r="MJD69" s="10"/>
      <c r="MJE69" s="10"/>
      <c r="MJF69" s="10"/>
      <c r="MJG69" s="10"/>
      <c r="MJH69" s="10"/>
      <c r="MJI69" s="10"/>
      <c r="MJJ69" s="10"/>
      <c r="MJK69" s="10"/>
      <c r="MJL69" s="10"/>
      <c r="MJM69" s="10"/>
      <c r="MJN69" s="10"/>
      <c r="MJO69" s="10"/>
      <c r="MJP69" s="10"/>
      <c r="MJQ69" s="10"/>
      <c r="MJR69" s="10"/>
      <c r="MJS69" s="10"/>
      <c r="MJT69" s="10"/>
      <c r="MJU69" s="10"/>
      <c r="MJV69" s="10"/>
      <c r="MJW69" s="10"/>
      <c r="MJX69" s="10"/>
      <c r="MJY69" s="10"/>
      <c r="MJZ69" s="10"/>
      <c r="MKA69" s="10"/>
      <c r="MKB69" s="10"/>
      <c r="MKC69" s="10"/>
      <c r="MKD69" s="10"/>
      <c r="MKE69" s="10"/>
      <c r="MKF69" s="10"/>
      <c r="MKG69" s="10"/>
      <c r="MKH69" s="10"/>
      <c r="MKI69" s="10"/>
      <c r="MKJ69" s="10"/>
      <c r="MKK69" s="10"/>
      <c r="MKL69" s="10"/>
      <c r="MKM69" s="10"/>
      <c r="MKN69" s="10"/>
      <c r="MKO69" s="10"/>
      <c r="MKP69" s="10"/>
      <c r="MKQ69" s="10"/>
      <c r="MKR69" s="10"/>
      <c r="MKS69" s="10"/>
      <c r="MKT69" s="10"/>
      <c r="MKU69" s="10"/>
      <c r="MKV69" s="10"/>
      <c r="MKW69" s="10"/>
      <c r="MKX69" s="10"/>
      <c r="MKY69" s="10"/>
      <c r="MKZ69" s="10"/>
      <c r="MLA69" s="10"/>
      <c r="MLB69" s="10"/>
      <c r="MLC69" s="10"/>
      <c r="MLD69" s="10"/>
      <c r="MLE69" s="10"/>
      <c r="MLF69" s="10"/>
      <c r="MLG69" s="10"/>
      <c r="MLH69" s="10"/>
      <c r="MLI69" s="10"/>
      <c r="MLJ69" s="10"/>
      <c r="MLK69" s="10"/>
      <c r="MLL69" s="10"/>
      <c r="MLM69" s="10"/>
      <c r="MLN69" s="10"/>
      <c r="MLO69" s="10"/>
      <c r="MLP69" s="10"/>
      <c r="MLQ69" s="10"/>
      <c r="MLR69" s="10"/>
      <c r="MLS69" s="10"/>
      <c r="MLT69" s="10"/>
      <c r="MLU69" s="10"/>
      <c r="MLV69" s="10"/>
      <c r="MLW69" s="10"/>
      <c r="MLX69" s="10"/>
      <c r="MLY69" s="10"/>
      <c r="MLZ69" s="10"/>
      <c r="MMA69" s="10"/>
      <c r="MMB69" s="10"/>
      <c r="MMC69" s="10"/>
      <c r="MMD69" s="10"/>
      <c r="MME69" s="10"/>
      <c r="MMF69" s="10"/>
      <c r="MMG69" s="10"/>
      <c r="MMH69" s="10"/>
      <c r="MMI69" s="10"/>
      <c r="MMJ69" s="10"/>
      <c r="MMK69" s="10"/>
      <c r="MML69" s="10"/>
      <c r="MMM69" s="10"/>
      <c r="MMN69" s="10"/>
      <c r="MMO69" s="10"/>
      <c r="MMP69" s="10"/>
      <c r="MMQ69" s="10"/>
      <c r="MMR69" s="10"/>
      <c r="MMS69" s="10"/>
      <c r="MMT69" s="10"/>
      <c r="MMU69" s="10"/>
      <c r="MMV69" s="10"/>
      <c r="MMW69" s="10"/>
      <c r="MMX69" s="10"/>
      <c r="MMY69" s="10"/>
      <c r="MMZ69" s="10"/>
      <c r="MNA69" s="10"/>
      <c r="MNB69" s="10"/>
      <c r="MNC69" s="10"/>
      <c r="MND69" s="10"/>
      <c r="MNE69" s="10"/>
      <c r="MNF69" s="10"/>
      <c r="MNG69" s="10"/>
      <c r="MNH69" s="10"/>
      <c r="MNI69" s="10"/>
      <c r="MNJ69" s="10"/>
      <c r="MNK69" s="10"/>
      <c r="MNL69" s="10"/>
      <c r="MNM69" s="10"/>
      <c r="MNN69" s="10"/>
      <c r="MNO69" s="10"/>
      <c r="MNP69" s="10"/>
      <c r="MNQ69" s="10"/>
      <c r="MNR69" s="10"/>
      <c r="MNS69" s="10"/>
      <c r="MNT69" s="10"/>
      <c r="MNU69" s="10"/>
      <c r="MNV69" s="10"/>
      <c r="MNW69" s="10"/>
      <c r="MNX69" s="10"/>
      <c r="MNY69" s="10"/>
      <c r="MNZ69" s="10"/>
      <c r="MOA69" s="10"/>
      <c r="MOB69" s="10"/>
      <c r="MOC69" s="10"/>
      <c r="MOD69" s="10"/>
      <c r="MOE69" s="10"/>
      <c r="MOF69" s="10"/>
      <c r="MOG69" s="10"/>
      <c r="MOH69" s="10"/>
      <c r="MOI69" s="10"/>
      <c r="MOJ69" s="10"/>
      <c r="MOK69" s="10"/>
      <c r="MOL69" s="10"/>
      <c r="MOM69" s="10"/>
      <c r="MON69" s="10"/>
      <c r="MOO69" s="10"/>
      <c r="MOP69" s="10"/>
      <c r="MOQ69" s="10"/>
      <c r="MOR69" s="10"/>
      <c r="MOS69" s="10"/>
      <c r="MOT69" s="10"/>
      <c r="MOU69" s="10"/>
      <c r="MOV69" s="10"/>
      <c r="MOW69" s="10"/>
      <c r="MOX69" s="10"/>
      <c r="MOY69" s="10"/>
      <c r="MOZ69" s="10"/>
      <c r="MPA69" s="10"/>
      <c r="MPB69" s="10"/>
      <c r="MPC69" s="10"/>
      <c r="MPD69" s="10"/>
      <c r="MPE69" s="10"/>
      <c r="MPF69" s="10"/>
      <c r="MPG69" s="10"/>
      <c r="MPH69" s="10"/>
      <c r="MPI69" s="10"/>
      <c r="MPJ69" s="10"/>
      <c r="MPK69" s="10"/>
      <c r="MPL69" s="10"/>
      <c r="MPM69" s="10"/>
      <c r="MPN69" s="10"/>
      <c r="MPO69" s="10"/>
      <c r="MPP69" s="10"/>
      <c r="MPQ69" s="10"/>
      <c r="MPR69" s="10"/>
      <c r="MPS69" s="10"/>
      <c r="MPT69" s="10"/>
      <c r="MPU69" s="10"/>
      <c r="MPV69" s="10"/>
      <c r="MPW69" s="10"/>
      <c r="MPX69" s="10"/>
      <c r="MPY69" s="10"/>
      <c r="MPZ69" s="10"/>
      <c r="MQA69" s="10"/>
      <c r="MQB69" s="10"/>
      <c r="MQC69" s="10"/>
      <c r="MQD69" s="10"/>
      <c r="MQE69" s="10"/>
      <c r="MQF69" s="10"/>
      <c r="MQG69" s="10"/>
      <c r="MQH69" s="10"/>
      <c r="MQI69" s="10"/>
      <c r="MQJ69" s="10"/>
      <c r="MQK69" s="10"/>
      <c r="MQL69" s="10"/>
      <c r="MQM69" s="10"/>
      <c r="MQN69" s="10"/>
      <c r="MQO69" s="10"/>
      <c r="MQP69" s="10"/>
      <c r="MQQ69" s="10"/>
      <c r="MQR69" s="10"/>
      <c r="MQS69" s="10"/>
      <c r="MQT69" s="10"/>
      <c r="MQU69" s="10"/>
      <c r="MQV69" s="10"/>
      <c r="MQW69" s="10"/>
      <c r="MQX69" s="10"/>
      <c r="MQY69" s="10"/>
      <c r="MQZ69" s="10"/>
      <c r="MRA69" s="10"/>
      <c r="MRB69" s="10"/>
      <c r="MRC69" s="10"/>
      <c r="MRD69" s="10"/>
      <c r="MRE69" s="10"/>
      <c r="MRF69" s="10"/>
      <c r="MRG69" s="10"/>
      <c r="MRH69" s="10"/>
      <c r="MRI69" s="10"/>
      <c r="MRJ69" s="10"/>
      <c r="MRK69" s="10"/>
      <c r="MRL69" s="10"/>
      <c r="MRM69" s="10"/>
      <c r="MRN69" s="10"/>
      <c r="MRO69" s="10"/>
      <c r="MRP69" s="10"/>
      <c r="MRQ69" s="10"/>
      <c r="MRR69" s="10"/>
      <c r="MRS69" s="10"/>
      <c r="MRT69" s="10"/>
      <c r="MRU69" s="10"/>
      <c r="MRV69" s="10"/>
      <c r="MRW69" s="10"/>
      <c r="MRX69" s="10"/>
      <c r="MRY69" s="10"/>
      <c r="MRZ69" s="10"/>
      <c r="MSA69" s="10"/>
      <c r="MSB69" s="10"/>
      <c r="MSC69" s="10"/>
      <c r="MSD69" s="10"/>
      <c r="MSE69" s="10"/>
      <c r="MSF69" s="10"/>
      <c r="MSG69" s="10"/>
      <c r="MSH69" s="10"/>
      <c r="MSI69" s="10"/>
      <c r="MSJ69" s="10"/>
      <c r="MSK69" s="10"/>
      <c r="MSL69" s="10"/>
      <c r="MSM69" s="10"/>
      <c r="MSN69" s="10"/>
      <c r="MSO69" s="10"/>
      <c r="MSP69" s="10"/>
      <c r="MSQ69" s="10"/>
      <c r="MSR69" s="10"/>
      <c r="MSS69" s="10"/>
      <c r="MST69" s="10"/>
      <c r="MSU69" s="10"/>
      <c r="MSV69" s="10"/>
      <c r="MSW69" s="10"/>
      <c r="MSX69" s="10"/>
      <c r="MSY69" s="10"/>
      <c r="MSZ69" s="10"/>
      <c r="MTA69" s="10"/>
      <c r="MTB69" s="10"/>
      <c r="MTC69" s="10"/>
      <c r="MTD69" s="10"/>
      <c r="MTE69" s="10"/>
      <c r="MTF69" s="10"/>
      <c r="MTG69" s="10"/>
      <c r="MTH69" s="10"/>
      <c r="MTI69" s="10"/>
      <c r="MTJ69" s="10"/>
      <c r="MTK69" s="10"/>
      <c r="MTL69" s="10"/>
      <c r="MTM69" s="10"/>
      <c r="MTN69" s="10"/>
      <c r="MTO69" s="10"/>
      <c r="MTP69" s="10"/>
      <c r="MTQ69" s="10"/>
      <c r="MTR69" s="10"/>
      <c r="MTS69" s="10"/>
      <c r="MTT69" s="10"/>
      <c r="MTU69" s="10"/>
      <c r="MTV69" s="10"/>
      <c r="MTW69" s="10"/>
      <c r="MTX69" s="10"/>
      <c r="MTY69" s="10"/>
      <c r="MTZ69" s="10"/>
      <c r="MUA69" s="10"/>
      <c r="MUB69" s="10"/>
      <c r="MUC69" s="10"/>
      <c r="MUD69" s="10"/>
      <c r="MUE69" s="10"/>
      <c r="MUF69" s="10"/>
      <c r="MUG69" s="10"/>
      <c r="MUH69" s="10"/>
      <c r="MUI69" s="10"/>
      <c r="MUJ69" s="10"/>
      <c r="MUK69" s="10"/>
      <c r="MUL69" s="10"/>
      <c r="MUM69" s="10"/>
      <c r="MUN69" s="10"/>
      <c r="MUO69" s="10"/>
      <c r="MUP69" s="10"/>
      <c r="MUQ69" s="10"/>
      <c r="MUR69" s="10"/>
      <c r="MUS69" s="10"/>
      <c r="MUT69" s="10"/>
      <c r="MUU69" s="10"/>
      <c r="MUV69" s="10"/>
      <c r="MUW69" s="10"/>
      <c r="MUX69" s="10"/>
      <c r="MUY69" s="10"/>
      <c r="MUZ69" s="10"/>
      <c r="MVA69" s="10"/>
      <c r="MVB69" s="10"/>
      <c r="MVC69" s="10"/>
      <c r="MVD69" s="10"/>
      <c r="MVE69" s="10"/>
      <c r="MVF69" s="10"/>
      <c r="MVG69" s="10"/>
      <c r="MVH69" s="10"/>
      <c r="MVI69" s="10"/>
      <c r="MVJ69" s="10"/>
      <c r="MVK69" s="10"/>
      <c r="MVL69" s="10"/>
      <c r="MVM69" s="10"/>
      <c r="MVN69" s="10"/>
      <c r="MVO69" s="10"/>
      <c r="MVP69" s="10"/>
      <c r="MVQ69" s="10"/>
      <c r="MVR69" s="10"/>
      <c r="MVS69" s="10"/>
      <c r="MVT69" s="10"/>
      <c r="MVU69" s="10"/>
      <c r="MVV69" s="10"/>
      <c r="MVW69" s="10"/>
      <c r="MVX69" s="10"/>
      <c r="MVY69" s="10"/>
      <c r="MVZ69" s="10"/>
      <c r="MWA69" s="10"/>
      <c r="MWB69" s="10"/>
      <c r="MWC69" s="10"/>
      <c r="MWD69" s="10"/>
      <c r="MWE69" s="10"/>
      <c r="MWF69" s="10"/>
      <c r="MWG69" s="10"/>
      <c r="MWH69" s="10"/>
      <c r="MWI69" s="10"/>
      <c r="MWJ69" s="10"/>
      <c r="MWK69" s="10"/>
      <c r="MWL69" s="10"/>
      <c r="MWM69" s="10"/>
      <c r="MWN69" s="10"/>
      <c r="MWO69" s="10"/>
      <c r="MWP69" s="10"/>
      <c r="MWQ69" s="10"/>
      <c r="MWR69" s="10"/>
      <c r="MWS69" s="10"/>
      <c r="MWT69" s="10"/>
      <c r="MWU69" s="10"/>
      <c r="MWV69" s="10"/>
      <c r="MWW69" s="10"/>
      <c r="MWX69" s="10"/>
      <c r="MWY69" s="10"/>
      <c r="MWZ69" s="10"/>
      <c r="MXA69" s="10"/>
      <c r="MXB69" s="10"/>
      <c r="MXC69" s="10"/>
      <c r="MXD69" s="10"/>
      <c r="MXE69" s="10"/>
      <c r="MXF69" s="10"/>
      <c r="MXG69" s="10"/>
      <c r="MXH69" s="10"/>
      <c r="MXI69" s="10"/>
      <c r="MXJ69" s="10"/>
      <c r="MXK69" s="10"/>
      <c r="MXL69" s="10"/>
      <c r="MXM69" s="10"/>
      <c r="MXN69" s="10"/>
      <c r="MXO69" s="10"/>
      <c r="MXP69" s="10"/>
      <c r="MXQ69" s="10"/>
      <c r="MXR69" s="10"/>
      <c r="MXS69" s="10"/>
      <c r="MXT69" s="10"/>
      <c r="MXU69" s="10"/>
      <c r="MXV69" s="10"/>
      <c r="MXW69" s="10"/>
      <c r="MXX69" s="10"/>
      <c r="MXY69" s="10"/>
      <c r="MXZ69" s="10"/>
      <c r="MYA69" s="10"/>
      <c r="MYB69" s="10"/>
      <c r="MYC69" s="10"/>
      <c r="MYD69" s="10"/>
      <c r="MYE69" s="10"/>
      <c r="MYF69" s="10"/>
      <c r="MYG69" s="10"/>
      <c r="MYH69" s="10"/>
      <c r="MYI69" s="10"/>
      <c r="MYJ69" s="10"/>
      <c r="MYK69" s="10"/>
      <c r="MYL69" s="10"/>
      <c r="MYM69" s="10"/>
      <c r="MYN69" s="10"/>
      <c r="MYO69" s="10"/>
      <c r="MYP69" s="10"/>
      <c r="MYQ69" s="10"/>
      <c r="MYR69" s="10"/>
      <c r="MYS69" s="10"/>
      <c r="MYT69" s="10"/>
      <c r="MYU69" s="10"/>
      <c r="MYV69" s="10"/>
      <c r="MYW69" s="10"/>
      <c r="MYX69" s="10"/>
      <c r="MYY69" s="10"/>
      <c r="MYZ69" s="10"/>
      <c r="MZA69" s="10"/>
      <c r="MZB69" s="10"/>
      <c r="MZC69" s="10"/>
      <c r="MZD69" s="10"/>
      <c r="MZE69" s="10"/>
      <c r="MZF69" s="10"/>
      <c r="MZG69" s="10"/>
      <c r="MZH69" s="10"/>
      <c r="MZI69" s="10"/>
      <c r="MZJ69" s="10"/>
      <c r="MZK69" s="10"/>
      <c r="MZL69" s="10"/>
      <c r="MZM69" s="10"/>
      <c r="MZN69" s="10"/>
      <c r="MZO69" s="10"/>
      <c r="MZP69" s="10"/>
      <c r="MZQ69" s="10"/>
      <c r="MZR69" s="10"/>
      <c r="MZS69" s="10"/>
      <c r="MZT69" s="10"/>
      <c r="MZU69" s="10"/>
      <c r="MZV69" s="10"/>
      <c r="MZW69" s="10"/>
      <c r="MZX69" s="10"/>
      <c r="MZY69" s="10"/>
      <c r="MZZ69" s="10"/>
      <c r="NAA69" s="10"/>
      <c r="NAB69" s="10"/>
      <c r="NAC69" s="10"/>
      <c r="NAD69" s="10"/>
      <c r="NAE69" s="10"/>
      <c r="NAF69" s="10"/>
      <c r="NAG69" s="10"/>
      <c r="NAH69" s="10"/>
      <c r="NAI69" s="10"/>
      <c r="NAJ69" s="10"/>
      <c r="NAK69" s="10"/>
      <c r="NAL69" s="10"/>
      <c r="NAM69" s="10"/>
      <c r="NAN69" s="10"/>
      <c r="NAO69" s="10"/>
      <c r="NAP69" s="10"/>
      <c r="NAQ69" s="10"/>
      <c r="NAR69" s="10"/>
      <c r="NAS69" s="10"/>
      <c r="NAT69" s="10"/>
      <c r="NAU69" s="10"/>
      <c r="NAV69" s="10"/>
      <c r="NAW69" s="10"/>
      <c r="NAX69" s="10"/>
      <c r="NAY69" s="10"/>
      <c r="NAZ69" s="10"/>
      <c r="NBA69" s="10"/>
      <c r="NBB69" s="10"/>
      <c r="NBC69" s="10"/>
      <c r="NBD69" s="10"/>
      <c r="NBE69" s="10"/>
      <c r="NBF69" s="10"/>
      <c r="NBG69" s="10"/>
      <c r="NBH69" s="10"/>
      <c r="NBI69" s="10"/>
      <c r="NBJ69" s="10"/>
      <c r="NBK69" s="10"/>
      <c r="NBL69" s="10"/>
      <c r="NBM69" s="10"/>
      <c r="NBN69" s="10"/>
      <c r="NBO69" s="10"/>
      <c r="NBP69" s="10"/>
      <c r="NBQ69" s="10"/>
      <c r="NBR69" s="10"/>
      <c r="NBS69" s="10"/>
      <c r="NBT69" s="10"/>
      <c r="NBU69" s="10"/>
      <c r="NBV69" s="10"/>
      <c r="NBW69" s="10"/>
      <c r="NBX69" s="10"/>
      <c r="NBY69" s="10"/>
      <c r="NBZ69" s="10"/>
      <c r="NCA69" s="10"/>
      <c r="NCB69" s="10"/>
      <c r="NCC69" s="10"/>
      <c r="NCD69" s="10"/>
      <c r="NCE69" s="10"/>
      <c r="NCF69" s="10"/>
      <c r="NCG69" s="10"/>
      <c r="NCH69" s="10"/>
      <c r="NCI69" s="10"/>
      <c r="NCJ69" s="10"/>
      <c r="NCK69" s="10"/>
      <c r="NCL69" s="10"/>
      <c r="NCM69" s="10"/>
      <c r="NCN69" s="10"/>
      <c r="NCO69" s="10"/>
      <c r="NCP69" s="10"/>
      <c r="NCQ69" s="10"/>
      <c r="NCR69" s="10"/>
      <c r="NCS69" s="10"/>
      <c r="NCT69" s="10"/>
      <c r="NCU69" s="10"/>
      <c r="NCV69" s="10"/>
      <c r="NCW69" s="10"/>
      <c r="NCX69" s="10"/>
      <c r="NCY69" s="10"/>
      <c r="NCZ69" s="10"/>
      <c r="NDA69" s="10"/>
      <c r="NDB69" s="10"/>
      <c r="NDC69" s="10"/>
      <c r="NDD69" s="10"/>
      <c r="NDE69" s="10"/>
      <c r="NDF69" s="10"/>
      <c r="NDG69" s="10"/>
      <c r="NDH69" s="10"/>
      <c r="NDI69" s="10"/>
      <c r="NDJ69" s="10"/>
      <c r="NDK69" s="10"/>
      <c r="NDL69" s="10"/>
      <c r="NDM69" s="10"/>
      <c r="NDN69" s="10"/>
      <c r="NDO69" s="10"/>
      <c r="NDP69" s="10"/>
      <c r="NDQ69" s="10"/>
      <c r="NDR69" s="10"/>
      <c r="NDS69" s="10"/>
      <c r="NDT69" s="10"/>
      <c r="NDU69" s="10"/>
      <c r="NDV69" s="10"/>
      <c r="NDW69" s="10"/>
      <c r="NDX69" s="10"/>
      <c r="NDY69" s="10"/>
      <c r="NDZ69" s="10"/>
      <c r="NEA69" s="10"/>
      <c r="NEB69" s="10"/>
      <c r="NEC69" s="10"/>
      <c r="NED69" s="10"/>
      <c r="NEE69" s="10"/>
      <c r="NEF69" s="10"/>
      <c r="NEG69" s="10"/>
      <c r="NEH69" s="10"/>
      <c r="NEI69" s="10"/>
      <c r="NEJ69" s="10"/>
      <c r="NEK69" s="10"/>
      <c r="NEL69" s="10"/>
      <c r="NEM69" s="10"/>
      <c r="NEN69" s="10"/>
      <c r="NEO69" s="10"/>
      <c r="NEP69" s="10"/>
      <c r="NEQ69" s="10"/>
      <c r="NER69" s="10"/>
      <c r="NES69" s="10"/>
      <c r="NET69" s="10"/>
      <c r="NEU69" s="10"/>
      <c r="NEV69" s="10"/>
      <c r="NEW69" s="10"/>
      <c r="NEX69" s="10"/>
      <c r="NEY69" s="10"/>
      <c r="NEZ69" s="10"/>
      <c r="NFA69" s="10"/>
      <c r="NFB69" s="10"/>
      <c r="NFC69" s="10"/>
      <c r="NFD69" s="10"/>
      <c r="NFE69" s="10"/>
      <c r="NFF69" s="10"/>
      <c r="NFG69" s="10"/>
      <c r="NFH69" s="10"/>
      <c r="NFI69" s="10"/>
      <c r="NFJ69" s="10"/>
      <c r="NFK69" s="10"/>
      <c r="NFL69" s="10"/>
      <c r="NFM69" s="10"/>
      <c r="NFN69" s="10"/>
      <c r="NFO69" s="10"/>
      <c r="NFP69" s="10"/>
      <c r="NFQ69" s="10"/>
      <c r="NFR69" s="10"/>
      <c r="NFS69" s="10"/>
      <c r="NFT69" s="10"/>
      <c r="NFU69" s="10"/>
      <c r="NFV69" s="10"/>
      <c r="NFW69" s="10"/>
      <c r="NFX69" s="10"/>
      <c r="NFY69" s="10"/>
      <c r="NFZ69" s="10"/>
      <c r="NGA69" s="10"/>
      <c r="NGB69" s="10"/>
      <c r="NGC69" s="10"/>
      <c r="NGD69" s="10"/>
      <c r="NGE69" s="10"/>
      <c r="NGF69" s="10"/>
      <c r="NGG69" s="10"/>
      <c r="NGH69" s="10"/>
      <c r="NGI69" s="10"/>
      <c r="NGJ69" s="10"/>
      <c r="NGK69" s="10"/>
      <c r="NGL69" s="10"/>
      <c r="NGM69" s="10"/>
      <c r="NGN69" s="10"/>
      <c r="NGO69" s="10"/>
      <c r="NGP69" s="10"/>
      <c r="NGQ69" s="10"/>
      <c r="NGR69" s="10"/>
      <c r="NGS69" s="10"/>
      <c r="NGT69" s="10"/>
      <c r="NGU69" s="10"/>
      <c r="NGV69" s="10"/>
      <c r="NGW69" s="10"/>
      <c r="NGX69" s="10"/>
      <c r="NGY69" s="10"/>
      <c r="NGZ69" s="10"/>
      <c r="NHA69" s="10"/>
      <c r="NHB69" s="10"/>
      <c r="NHC69" s="10"/>
      <c r="NHD69" s="10"/>
      <c r="NHE69" s="10"/>
      <c r="NHF69" s="10"/>
      <c r="NHG69" s="10"/>
      <c r="NHH69" s="10"/>
      <c r="NHI69" s="10"/>
      <c r="NHJ69" s="10"/>
      <c r="NHK69" s="10"/>
      <c r="NHL69" s="10"/>
      <c r="NHM69" s="10"/>
      <c r="NHN69" s="10"/>
      <c r="NHO69" s="10"/>
      <c r="NHP69" s="10"/>
      <c r="NHQ69" s="10"/>
      <c r="NHR69" s="10"/>
      <c r="NHS69" s="10"/>
      <c r="NHT69" s="10"/>
      <c r="NHU69" s="10"/>
      <c r="NHV69" s="10"/>
      <c r="NHW69" s="10"/>
      <c r="NHX69" s="10"/>
      <c r="NHY69" s="10"/>
      <c r="NHZ69" s="10"/>
      <c r="NIA69" s="10"/>
      <c r="NIB69" s="10"/>
      <c r="NIC69" s="10"/>
      <c r="NID69" s="10"/>
      <c r="NIE69" s="10"/>
      <c r="NIF69" s="10"/>
      <c r="NIG69" s="10"/>
      <c r="NIH69" s="10"/>
      <c r="NII69" s="10"/>
      <c r="NIJ69" s="10"/>
      <c r="NIK69" s="10"/>
      <c r="NIL69" s="10"/>
      <c r="NIM69" s="10"/>
      <c r="NIN69" s="10"/>
      <c r="NIO69" s="10"/>
      <c r="NIP69" s="10"/>
      <c r="NIQ69" s="10"/>
      <c r="NIR69" s="10"/>
      <c r="NIS69" s="10"/>
      <c r="NIT69" s="10"/>
      <c r="NIU69" s="10"/>
      <c r="NIV69" s="10"/>
      <c r="NIW69" s="10"/>
      <c r="NIX69" s="10"/>
      <c r="NIY69" s="10"/>
      <c r="NIZ69" s="10"/>
      <c r="NJA69" s="10"/>
      <c r="NJB69" s="10"/>
      <c r="NJC69" s="10"/>
      <c r="NJD69" s="10"/>
      <c r="NJE69" s="10"/>
      <c r="NJF69" s="10"/>
      <c r="NJG69" s="10"/>
      <c r="NJH69" s="10"/>
      <c r="NJI69" s="10"/>
      <c r="NJJ69" s="10"/>
      <c r="NJK69" s="10"/>
      <c r="NJL69" s="10"/>
      <c r="NJM69" s="10"/>
      <c r="NJN69" s="10"/>
      <c r="NJO69" s="10"/>
      <c r="NJP69" s="10"/>
      <c r="NJQ69" s="10"/>
      <c r="NJR69" s="10"/>
      <c r="NJS69" s="10"/>
      <c r="NJT69" s="10"/>
      <c r="NJU69" s="10"/>
      <c r="NJV69" s="10"/>
      <c r="NJW69" s="10"/>
      <c r="NJX69" s="10"/>
      <c r="NJY69" s="10"/>
      <c r="NJZ69" s="10"/>
      <c r="NKA69" s="10"/>
      <c r="NKB69" s="10"/>
      <c r="NKC69" s="10"/>
      <c r="NKD69" s="10"/>
      <c r="NKE69" s="10"/>
      <c r="NKF69" s="10"/>
      <c r="NKG69" s="10"/>
      <c r="NKH69" s="10"/>
      <c r="NKI69" s="10"/>
      <c r="NKJ69" s="10"/>
      <c r="NKK69" s="10"/>
      <c r="NKL69" s="10"/>
      <c r="NKM69" s="10"/>
      <c r="NKN69" s="10"/>
      <c r="NKO69" s="10"/>
      <c r="NKP69" s="10"/>
      <c r="NKQ69" s="10"/>
      <c r="NKR69" s="10"/>
      <c r="NKS69" s="10"/>
      <c r="NKT69" s="10"/>
      <c r="NKU69" s="10"/>
      <c r="NKV69" s="10"/>
      <c r="NKW69" s="10"/>
      <c r="NKX69" s="10"/>
      <c r="NKY69" s="10"/>
      <c r="NKZ69" s="10"/>
      <c r="NLA69" s="10"/>
      <c r="NLB69" s="10"/>
      <c r="NLC69" s="10"/>
      <c r="NLD69" s="10"/>
      <c r="NLE69" s="10"/>
      <c r="NLF69" s="10"/>
      <c r="NLG69" s="10"/>
      <c r="NLH69" s="10"/>
      <c r="NLI69" s="10"/>
      <c r="NLJ69" s="10"/>
      <c r="NLK69" s="10"/>
      <c r="NLL69" s="10"/>
      <c r="NLM69" s="10"/>
      <c r="NLN69" s="10"/>
      <c r="NLO69" s="10"/>
      <c r="NLP69" s="10"/>
      <c r="NLQ69" s="10"/>
      <c r="NLR69" s="10"/>
      <c r="NLS69" s="10"/>
      <c r="NLT69" s="10"/>
      <c r="NLU69" s="10"/>
      <c r="NLV69" s="10"/>
      <c r="NLW69" s="10"/>
      <c r="NLX69" s="10"/>
      <c r="NLY69" s="10"/>
      <c r="NLZ69" s="10"/>
      <c r="NMA69" s="10"/>
      <c r="NMB69" s="10"/>
      <c r="NMC69" s="10"/>
      <c r="NMD69" s="10"/>
      <c r="NME69" s="10"/>
      <c r="NMF69" s="10"/>
      <c r="NMG69" s="10"/>
      <c r="NMH69" s="10"/>
      <c r="NMI69" s="10"/>
      <c r="NMJ69" s="10"/>
      <c r="NMK69" s="10"/>
      <c r="NML69" s="10"/>
      <c r="NMM69" s="10"/>
      <c r="NMN69" s="10"/>
      <c r="NMO69" s="10"/>
      <c r="NMP69" s="10"/>
      <c r="NMQ69" s="10"/>
      <c r="NMR69" s="10"/>
      <c r="NMS69" s="10"/>
      <c r="NMT69" s="10"/>
      <c r="NMU69" s="10"/>
      <c r="NMV69" s="10"/>
      <c r="NMW69" s="10"/>
      <c r="NMX69" s="10"/>
      <c r="NMY69" s="10"/>
      <c r="NMZ69" s="10"/>
      <c r="NNA69" s="10"/>
      <c r="NNB69" s="10"/>
      <c r="NNC69" s="10"/>
      <c r="NND69" s="10"/>
      <c r="NNE69" s="10"/>
      <c r="NNF69" s="10"/>
      <c r="NNG69" s="10"/>
      <c r="NNH69" s="10"/>
      <c r="NNI69" s="10"/>
      <c r="NNJ69" s="10"/>
      <c r="NNK69" s="10"/>
      <c r="NNL69" s="10"/>
      <c r="NNM69" s="10"/>
      <c r="NNN69" s="10"/>
      <c r="NNO69" s="10"/>
      <c r="NNP69" s="10"/>
      <c r="NNQ69" s="10"/>
      <c r="NNR69" s="10"/>
      <c r="NNS69" s="10"/>
      <c r="NNT69" s="10"/>
      <c r="NNU69" s="10"/>
      <c r="NNV69" s="10"/>
      <c r="NNW69" s="10"/>
      <c r="NNX69" s="10"/>
      <c r="NNY69" s="10"/>
      <c r="NNZ69" s="10"/>
      <c r="NOA69" s="10"/>
      <c r="NOB69" s="10"/>
      <c r="NOC69" s="10"/>
      <c r="NOD69" s="10"/>
      <c r="NOE69" s="10"/>
      <c r="NOF69" s="10"/>
      <c r="NOG69" s="10"/>
      <c r="NOH69" s="10"/>
      <c r="NOI69" s="10"/>
      <c r="NOJ69" s="10"/>
      <c r="NOK69" s="10"/>
      <c r="NOL69" s="10"/>
      <c r="NOM69" s="10"/>
      <c r="NON69" s="10"/>
      <c r="NOO69" s="10"/>
      <c r="NOP69" s="10"/>
      <c r="NOQ69" s="10"/>
      <c r="NOR69" s="10"/>
      <c r="NOS69" s="10"/>
      <c r="NOT69" s="10"/>
      <c r="NOU69" s="10"/>
      <c r="NOV69" s="10"/>
      <c r="NOW69" s="10"/>
      <c r="NOX69" s="10"/>
      <c r="NOY69" s="10"/>
      <c r="NOZ69" s="10"/>
      <c r="NPA69" s="10"/>
      <c r="NPB69" s="10"/>
      <c r="NPC69" s="10"/>
      <c r="NPD69" s="10"/>
      <c r="NPE69" s="10"/>
      <c r="NPF69" s="10"/>
      <c r="NPG69" s="10"/>
      <c r="NPH69" s="10"/>
      <c r="NPI69" s="10"/>
      <c r="NPJ69" s="10"/>
      <c r="NPK69" s="10"/>
      <c r="NPL69" s="10"/>
      <c r="NPM69" s="10"/>
      <c r="NPN69" s="10"/>
      <c r="NPO69" s="10"/>
      <c r="NPP69" s="10"/>
      <c r="NPQ69" s="10"/>
      <c r="NPR69" s="10"/>
      <c r="NPS69" s="10"/>
      <c r="NPT69" s="10"/>
      <c r="NPU69" s="10"/>
      <c r="NPV69" s="10"/>
      <c r="NPW69" s="10"/>
      <c r="NPX69" s="10"/>
      <c r="NPY69" s="10"/>
      <c r="NPZ69" s="10"/>
      <c r="NQA69" s="10"/>
      <c r="NQB69" s="10"/>
      <c r="NQC69" s="10"/>
      <c r="NQD69" s="10"/>
      <c r="NQE69" s="10"/>
      <c r="NQF69" s="10"/>
      <c r="NQG69" s="10"/>
      <c r="NQH69" s="10"/>
      <c r="NQI69" s="10"/>
      <c r="NQJ69" s="10"/>
      <c r="NQK69" s="10"/>
      <c r="NQL69" s="10"/>
      <c r="NQM69" s="10"/>
      <c r="NQN69" s="10"/>
      <c r="NQO69" s="10"/>
      <c r="NQP69" s="10"/>
      <c r="NQQ69" s="10"/>
      <c r="NQR69" s="10"/>
      <c r="NQS69" s="10"/>
      <c r="NQT69" s="10"/>
      <c r="NQU69" s="10"/>
      <c r="NQV69" s="10"/>
      <c r="NQW69" s="10"/>
      <c r="NQX69" s="10"/>
      <c r="NQY69" s="10"/>
      <c r="NQZ69" s="10"/>
      <c r="NRA69" s="10"/>
      <c r="NRB69" s="10"/>
      <c r="NRC69" s="10"/>
      <c r="NRD69" s="10"/>
      <c r="NRE69" s="10"/>
      <c r="NRF69" s="10"/>
      <c r="NRG69" s="10"/>
      <c r="NRH69" s="10"/>
      <c r="NRI69" s="10"/>
      <c r="NRJ69" s="10"/>
      <c r="NRK69" s="10"/>
      <c r="NRL69" s="10"/>
      <c r="NRM69" s="10"/>
      <c r="NRN69" s="10"/>
      <c r="NRO69" s="10"/>
      <c r="NRP69" s="10"/>
      <c r="NRQ69" s="10"/>
      <c r="NRR69" s="10"/>
      <c r="NRS69" s="10"/>
      <c r="NRT69" s="10"/>
      <c r="NRU69" s="10"/>
      <c r="NRV69" s="10"/>
      <c r="NRW69" s="10"/>
      <c r="NRX69" s="10"/>
      <c r="NRY69" s="10"/>
      <c r="NRZ69" s="10"/>
      <c r="NSA69" s="10"/>
      <c r="NSB69" s="10"/>
      <c r="NSC69" s="10"/>
      <c r="NSD69" s="10"/>
      <c r="NSE69" s="10"/>
      <c r="NSF69" s="10"/>
      <c r="NSG69" s="10"/>
      <c r="NSH69" s="10"/>
      <c r="NSI69" s="10"/>
      <c r="NSJ69" s="10"/>
      <c r="NSK69" s="10"/>
      <c r="NSL69" s="10"/>
      <c r="NSM69" s="10"/>
      <c r="NSN69" s="10"/>
      <c r="NSO69" s="10"/>
      <c r="NSP69" s="10"/>
      <c r="NSQ69" s="10"/>
      <c r="NSR69" s="10"/>
      <c r="NSS69" s="10"/>
      <c r="NST69" s="10"/>
      <c r="NSU69" s="10"/>
      <c r="NSV69" s="10"/>
      <c r="NSW69" s="10"/>
      <c r="NSX69" s="10"/>
      <c r="NSY69" s="10"/>
      <c r="NSZ69" s="10"/>
      <c r="NTA69" s="10"/>
      <c r="NTB69" s="10"/>
      <c r="NTC69" s="10"/>
      <c r="NTD69" s="10"/>
      <c r="NTE69" s="10"/>
      <c r="NTF69" s="10"/>
      <c r="NTG69" s="10"/>
      <c r="NTH69" s="10"/>
      <c r="NTI69" s="10"/>
      <c r="NTJ69" s="10"/>
      <c r="NTK69" s="10"/>
      <c r="NTL69" s="10"/>
      <c r="NTM69" s="10"/>
      <c r="NTN69" s="10"/>
      <c r="NTO69" s="10"/>
      <c r="NTP69" s="10"/>
      <c r="NTQ69" s="10"/>
      <c r="NTR69" s="10"/>
      <c r="NTS69" s="10"/>
      <c r="NTT69" s="10"/>
      <c r="NTU69" s="10"/>
      <c r="NTV69" s="10"/>
      <c r="NTW69" s="10"/>
      <c r="NTX69" s="10"/>
      <c r="NTY69" s="10"/>
      <c r="NTZ69" s="10"/>
      <c r="NUA69" s="10"/>
      <c r="NUB69" s="10"/>
      <c r="NUC69" s="10"/>
      <c r="NUD69" s="10"/>
      <c r="NUE69" s="10"/>
      <c r="NUF69" s="10"/>
      <c r="NUG69" s="10"/>
      <c r="NUH69" s="10"/>
      <c r="NUI69" s="10"/>
      <c r="NUJ69" s="10"/>
      <c r="NUK69" s="10"/>
      <c r="NUL69" s="10"/>
      <c r="NUM69" s="10"/>
      <c r="NUN69" s="10"/>
      <c r="NUO69" s="10"/>
      <c r="NUP69" s="10"/>
      <c r="NUQ69" s="10"/>
      <c r="NUR69" s="10"/>
      <c r="NUS69" s="10"/>
      <c r="NUT69" s="10"/>
      <c r="NUU69" s="10"/>
      <c r="NUV69" s="10"/>
      <c r="NUW69" s="10"/>
      <c r="NUX69" s="10"/>
      <c r="NUY69" s="10"/>
      <c r="NUZ69" s="10"/>
      <c r="NVA69" s="10"/>
      <c r="NVB69" s="10"/>
      <c r="NVC69" s="10"/>
      <c r="NVD69" s="10"/>
      <c r="NVE69" s="10"/>
      <c r="NVF69" s="10"/>
      <c r="NVG69" s="10"/>
      <c r="NVH69" s="10"/>
      <c r="NVI69" s="10"/>
      <c r="NVJ69" s="10"/>
      <c r="NVK69" s="10"/>
      <c r="NVL69" s="10"/>
      <c r="NVM69" s="10"/>
      <c r="NVN69" s="10"/>
      <c r="NVO69" s="10"/>
      <c r="NVP69" s="10"/>
      <c r="NVQ69" s="10"/>
      <c r="NVR69" s="10"/>
      <c r="NVS69" s="10"/>
      <c r="NVT69" s="10"/>
      <c r="NVU69" s="10"/>
      <c r="NVV69" s="10"/>
      <c r="NVW69" s="10"/>
      <c r="NVX69" s="10"/>
      <c r="NVY69" s="10"/>
      <c r="NVZ69" s="10"/>
      <c r="NWA69" s="10"/>
      <c r="NWB69" s="10"/>
      <c r="NWC69" s="10"/>
      <c r="NWD69" s="10"/>
      <c r="NWE69" s="10"/>
      <c r="NWF69" s="10"/>
      <c r="NWG69" s="10"/>
      <c r="NWH69" s="10"/>
      <c r="NWI69" s="10"/>
      <c r="NWJ69" s="10"/>
      <c r="NWK69" s="10"/>
      <c r="NWL69" s="10"/>
      <c r="NWM69" s="10"/>
      <c r="NWN69" s="10"/>
      <c r="NWO69" s="10"/>
      <c r="NWP69" s="10"/>
      <c r="NWQ69" s="10"/>
      <c r="NWR69" s="10"/>
      <c r="NWS69" s="10"/>
      <c r="NWT69" s="10"/>
      <c r="NWU69" s="10"/>
      <c r="NWV69" s="10"/>
      <c r="NWW69" s="10"/>
      <c r="NWX69" s="10"/>
      <c r="NWY69" s="10"/>
      <c r="NWZ69" s="10"/>
      <c r="NXA69" s="10"/>
      <c r="NXB69" s="10"/>
      <c r="NXC69" s="10"/>
      <c r="NXD69" s="10"/>
      <c r="NXE69" s="10"/>
      <c r="NXF69" s="10"/>
      <c r="NXG69" s="10"/>
      <c r="NXH69" s="10"/>
      <c r="NXI69" s="10"/>
      <c r="NXJ69" s="10"/>
      <c r="NXK69" s="10"/>
      <c r="NXL69" s="10"/>
      <c r="NXM69" s="10"/>
      <c r="NXN69" s="10"/>
      <c r="NXO69" s="10"/>
      <c r="NXP69" s="10"/>
      <c r="NXQ69" s="10"/>
      <c r="NXR69" s="10"/>
      <c r="NXS69" s="10"/>
      <c r="NXT69" s="10"/>
      <c r="NXU69" s="10"/>
      <c r="NXV69" s="10"/>
      <c r="NXW69" s="10"/>
      <c r="NXX69" s="10"/>
      <c r="NXY69" s="10"/>
      <c r="NXZ69" s="10"/>
      <c r="NYA69" s="10"/>
      <c r="NYB69" s="10"/>
      <c r="NYC69" s="10"/>
      <c r="NYD69" s="10"/>
      <c r="NYE69" s="10"/>
      <c r="NYF69" s="10"/>
      <c r="NYG69" s="10"/>
      <c r="NYH69" s="10"/>
      <c r="NYI69" s="10"/>
      <c r="NYJ69" s="10"/>
      <c r="NYK69" s="10"/>
      <c r="NYL69" s="10"/>
      <c r="NYM69" s="10"/>
      <c r="NYN69" s="10"/>
      <c r="NYO69" s="10"/>
      <c r="NYP69" s="10"/>
      <c r="NYQ69" s="10"/>
      <c r="NYR69" s="10"/>
      <c r="NYS69" s="10"/>
      <c r="NYT69" s="10"/>
      <c r="NYU69" s="10"/>
      <c r="NYV69" s="10"/>
      <c r="NYW69" s="10"/>
      <c r="NYX69" s="10"/>
      <c r="NYY69" s="10"/>
      <c r="NYZ69" s="10"/>
      <c r="NZA69" s="10"/>
      <c r="NZB69" s="10"/>
      <c r="NZC69" s="10"/>
      <c r="NZD69" s="10"/>
      <c r="NZE69" s="10"/>
      <c r="NZF69" s="10"/>
      <c r="NZG69" s="10"/>
      <c r="NZH69" s="10"/>
      <c r="NZI69" s="10"/>
      <c r="NZJ69" s="10"/>
      <c r="NZK69" s="10"/>
      <c r="NZL69" s="10"/>
      <c r="NZM69" s="10"/>
      <c r="NZN69" s="10"/>
      <c r="NZO69" s="10"/>
      <c r="NZP69" s="10"/>
      <c r="NZQ69" s="10"/>
      <c r="NZR69" s="10"/>
      <c r="NZS69" s="10"/>
      <c r="NZT69" s="10"/>
      <c r="NZU69" s="10"/>
      <c r="NZV69" s="10"/>
      <c r="NZW69" s="10"/>
      <c r="NZX69" s="10"/>
      <c r="NZY69" s="10"/>
      <c r="NZZ69" s="10"/>
      <c r="OAA69" s="10"/>
      <c r="OAB69" s="10"/>
      <c r="OAC69" s="10"/>
      <c r="OAD69" s="10"/>
      <c r="OAE69" s="10"/>
      <c r="OAF69" s="10"/>
      <c r="OAG69" s="10"/>
      <c r="OAH69" s="10"/>
      <c r="OAI69" s="10"/>
      <c r="OAJ69" s="10"/>
      <c r="OAK69" s="10"/>
      <c r="OAL69" s="10"/>
      <c r="OAM69" s="10"/>
      <c r="OAN69" s="10"/>
      <c r="OAO69" s="10"/>
      <c r="OAP69" s="10"/>
      <c r="OAQ69" s="10"/>
      <c r="OAR69" s="10"/>
      <c r="OAS69" s="10"/>
      <c r="OAT69" s="10"/>
      <c r="OAU69" s="10"/>
      <c r="OAV69" s="10"/>
      <c r="OAW69" s="10"/>
      <c r="OAX69" s="10"/>
      <c r="OAY69" s="10"/>
      <c r="OAZ69" s="10"/>
      <c r="OBA69" s="10"/>
      <c r="OBB69" s="10"/>
      <c r="OBC69" s="10"/>
      <c r="OBD69" s="10"/>
      <c r="OBE69" s="10"/>
      <c r="OBF69" s="10"/>
      <c r="OBG69" s="10"/>
      <c r="OBH69" s="10"/>
      <c r="OBI69" s="10"/>
      <c r="OBJ69" s="10"/>
      <c r="OBK69" s="10"/>
      <c r="OBL69" s="10"/>
      <c r="OBM69" s="10"/>
      <c r="OBN69" s="10"/>
      <c r="OBO69" s="10"/>
      <c r="OBP69" s="10"/>
      <c r="OBQ69" s="10"/>
      <c r="OBR69" s="10"/>
      <c r="OBS69" s="10"/>
      <c r="OBT69" s="10"/>
      <c r="OBU69" s="10"/>
      <c r="OBV69" s="10"/>
      <c r="OBW69" s="10"/>
      <c r="OBX69" s="10"/>
      <c r="OBY69" s="10"/>
      <c r="OBZ69" s="10"/>
      <c r="OCA69" s="10"/>
      <c r="OCB69" s="10"/>
      <c r="OCC69" s="10"/>
      <c r="OCD69" s="10"/>
      <c r="OCE69" s="10"/>
      <c r="OCF69" s="10"/>
      <c r="OCG69" s="10"/>
      <c r="OCH69" s="10"/>
      <c r="OCI69" s="10"/>
      <c r="OCJ69" s="10"/>
      <c r="OCK69" s="10"/>
      <c r="OCL69" s="10"/>
      <c r="OCM69" s="10"/>
      <c r="OCN69" s="10"/>
      <c r="OCO69" s="10"/>
      <c r="OCP69" s="10"/>
      <c r="OCQ69" s="10"/>
      <c r="OCR69" s="10"/>
      <c r="OCS69" s="10"/>
      <c r="OCT69" s="10"/>
      <c r="OCU69" s="10"/>
      <c r="OCV69" s="10"/>
      <c r="OCW69" s="10"/>
      <c r="OCX69" s="10"/>
      <c r="OCY69" s="10"/>
      <c r="OCZ69" s="10"/>
      <c r="ODA69" s="10"/>
      <c r="ODB69" s="10"/>
      <c r="ODC69" s="10"/>
      <c r="ODD69" s="10"/>
      <c r="ODE69" s="10"/>
      <c r="ODF69" s="10"/>
      <c r="ODG69" s="10"/>
      <c r="ODH69" s="10"/>
      <c r="ODI69" s="10"/>
      <c r="ODJ69" s="10"/>
      <c r="ODK69" s="10"/>
      <c r="ODL69" s="10"/>
      <c r="ODM69" s="10"/>
      <c r="ODN69" s="10"/>
      <c r="ODO69" s="10"/>
      <c r="ODP69" s="10"/>
      <c r="ODQ69" s="10"/>
      <c r="ODR69" s="10"/>
      <c r="ODS69" s="10"/>
      <c r="ODT69" s="10"/>
      <c r="ODU69" s="10"/>
      <c r="ODV69" s="10"/>
      <c r="ODW69" s="10"/>
      <c r="ODX69" s="10"/>
      <c r="ODY69" s="10"/>
      <c r="ODZ69" s="10"/>
      <c r="OEA69" s="10"/>
      <c r="OEB69" s="10"/>
      <c r="OEC69" s="10"/>
      <c r="OED69" s="10"/>
      <c r="OEE69" s="10"/>
      <c r="OEF69" s="10"/>
      <c r="OEG69" s="10"/>
      <c r="OEH69" s="10"/>
      <c r="OEI69" s="10"/>
      <c r="OEJ69" s="10"/>
      <c r="OEK69" s="10"/>
      <c r="OEL69" s="10"/>
      <c r="OEM69" s="10"/>
      <c r="OEN69" s="10"/>
      <c r="OEO69" s="10"/>
      <c r="OEP69" s="10"/>
      <c r="OEQ69" s="10"/>
      <c r="OER69" s="10"/>
      <c r="OES69" s="10"/>
      <c r="OET69" s="10"/>
      <c r="OEU69" s="10"/>
      <c r="OEV69" s="10"/>
      <c r="OEW69" s="10"/>
      <c r="OEX69" s="10"/>
      <c r="OEY69" s="10"/>
      <c r="OEZ69" s="10"/>
      <c r="OFA69" s="10"/>
      <c r="OFB69" s="10"/>
      <c r="OFC69" s="10"/>
      <c r="OFD69" s="10"/>
      <c r="OFE69" s="10"/>
      <c r="OFF69" s="10"/>
      <c r="OFG69" s="10"/>
      <c r="OFH69" s="10"/>
      <c r="OFI69" s="10"/>
      <c r="OFJ69" s="10"/>
      <c r="OFK69" s="10"/>
      <c r="OFL69" s="10"/>
      <c r="OFM69" s="10"/>
      <c r="OFN69" s="10"/>
      <c r="OFO69" s="10"/>
      <c r="OFP69" s="10"/>
      <c r="OFQ69" s="10"/>
      <c r="OFR69" s="10"/>
      <c r="OFS69" s="10"/>
      <c r="OFT69" s="10"/>
      <c r="OFU69" s="10"/>
      <c r="OFV69" s="10"/>
      <c r="OFW69" s="10"/>
      <c r="OFX69" s="10"/>
      <c r="OFY69" s="10"/>
      <c r="OFZ69" s="10"/>
      <c r="OGA69" s="10"/>
      <c r="OGB69" s="10"/>
      <c r="OGC69" s="10"/>
      <c r="OGD69" s="10"/>
      <c r="OGE69" s="10"/>
      <c r="OGF69" s="10"/>
      <c r="OGG69" s="10"/>
      <c r="OGH69" s="10"/>
      <c r="OGI69" s="10"/>
      <c r="OGJ69" s="10"/>
      <c r="OGK69" s="10"/>
      <c r="OGL69" s="10"/>
      <c r="OGM69" s="10"/>
      <c r="OGN69" s="10"/>
      <c r="OGO69" s="10"/>
      <c r="OGP69" s="10"/>
      <c r="OGQ69" s="10"/>
      <c r="OGR69" s="10"/>
      <c r="OGS69" s="10"/>
      <c r="OGT69" s="10"/>
      <c r="OGU69" s="10"/>
      <c r="OGV69" s="10"/>
      <c r="OGW69" s="10"/>
      <c r="OGX69" s="10"/>
      <c r="OGY69" s="10"/>
      <c r="OGZ69" s="10"/>
      <c r="OHA69" s="10"/>
      <c r="OHB69" s="10"/>
      <c r="OHC69" s="10"/>
      <c r="OHD69" s="10"/>
      <c r="OHE69" s="10"/>
      <c r="OHF69" s="10"/>
      <c r="OHG69" s="10"/>
      <c r="OHH69" s="10"/>
      <c r="OHI69" s="10"/>
      <c r="OHJ69" s="10"/>
      <c r="OHK69" s="10"/>
      <c r="OHL69" s="10"/>
      <c r="OHM69" s="10"/>
      <c r="OHN69" s="10"/>
      <c r="OHO69" s="10"/>
      <c r="OHP69" s="10"/>
      <c r="OHQ69" s="10"/>
      <c r="OHR69" s="10"/>
      <c r="OHS69" s="10"/>
      <c r="OHT69" s="10"/>
      <c r="OHU69" s="10"/>
      <c r="OHV69" s="10"/>
      <c r="OHW69" s="10"/>
      <c r="OHX69" s="10"/>
      <c r="OHY69" s="10"/>
      <c r="OHZ69" s="10"/>
      <c r="OIA69" s="10"/>
      <c r="OIB69" s="10"/>
      <c r="OIC69" s="10"/>
      <c r="OID69" s="10"/>
      <c r="OIE69" s="10"/>
      <c r="OIF69" s="10"/>
      <c r="OIG69" s="10"/>
      <c r="OIH69" s="10"/>
      <c r="OII69" s="10"/>
      <c r="OIJ69" s="10"/>
      <c r="OIK69" s="10"/>
      <c r="OIL69" s="10"/>
      <c r="OIM69" s="10"/>
      <c r="OIN69" s="10"/>
      <c r="OIO69" s="10"/>
      <c r="OIP69" s="10"/>
      <c r="OIQ69" s="10"/>
      <c r="OIR69" s="10"/>
      <c r="OIS69" s="10"/>
      <c r="OIT69" s="10"/>
      <c r="OIU69" s="10"/>
      <c r="OIV69" s="10"/>
      <c r="OIW69" s="10"/>
      <c r="OIX69" s="10"/>
      <c r="OIY69" s="10"/>
      <c r="OIZ69" s="10"/>
      <c r="OJA69" s="10"/>
      <c r="OJB69" s="10"/>
      <c r="OJC69" s="10"/>
      <c r="OJD69" s="10"/>
      <c r="OJE69" s="10"/>
      <c r="OJF69" s="10"/>
      <c r="OJG69" s="10"/>
      <c r="OJH69" s="10"/>
      <c r="OJI69" s="10"/>
      <c r="OJJ69" s="10"/>
      <c r="OJK69" s="10"/>
      <c r="OJL69" s="10"/>
      <c r="OJM69" s="10"/>
      <c r="OJN69" s="10"/>
      <c r="OJO69" s="10"/>
      <c r="OJP69" s="10"/>
      <c r="OJQ69" s="10"/>
      <c r="OJR69" s="10"/>
      <c r="OJS69" s="10"/>
      <c r="OJT69" s="10"/>
      <c r="OJU69" s="10"/>
      <c r="OJV69" s="10"/>
      <c r="OJW69" s="10"/>
      <c r="OJX69" s="10"/>
      <c r="OJY69" s="10"/>
      <c r="OJZ69" s="10"/>
      <c r="OKA69" s="10"/>
      <c r="OKB69" s="10"/>
      <c r="OKC69" s="10"/>
      <c r="OKD69" s="10"/>
      <c r="OKE69" s="10"/>
      <c r="OKF69" s="10"/>
      <c r="OKG69" s="10"/>
      <c r="OKH69" s="10"/>
      <c r="OKI69" s="10"/>
      <c r="OKJ69" s="10"/>
      <c r="OKK69" s="10"/>
      <c r="OKL69" s="10"/>
      <c r="OKM69" s="10"/>
      <c r="OKN69" s="10"/>
      <c r="OKO69" s="10"/>
      <c r="OKP69" s="10"/>
      <c r="OKQ69" s="10"/>
      <c r="OKR69" s="10"/>
      <c r="OKS69" s="10"/>
      <c r="OKT69" s="10"/>
      <c r="OKU69" s="10"/>
      <c r="OKV69" s="10"/>
      <c r="OKW69" s="10"/>
      <c r="OKX69" s="10"/>
      <c r="OKY69" s="10"/>
      <c r="OKZ69" s="10"/>
      <c r="OLA69" s="10"/>
      <c r="OLB69" s="10"/>
      <c r="OLC69" s="10"/>
      <c r="OLD69" s="10"/>
      <c r="OLE69" s="10"/>
      <c r="OLF69" s="10"/>
      <c r="OLG69" s="10"/>
      <c r="OLH69" s="10"/>
      <c r="OLI69" s="10"/>
      <c r="OLJ69" s="10"/>
      <c r="OLK69" s="10"/>
      <c r="OLL69" s="10"/>
      <c r="OLM69" s="10"/>
      <c r="OLN69" s="10"/>
      <c r="OLO69" s="10"/>
      <c r="OLP69" s="10"/>
      <c r="OLQ69" s="10"/>
      <c r="OLR69" s="10"/>
      <c r="OLS69" s="10"/>
      <c r="OLT69" s="10"/>
      <c r="OLU69" s="10"/>
      <c r="OLV69" s="10"/>
      <c r="OLW69" s="10"/>
      <c r="OLX69" s="10"/>
      <c r="OLY69" s="10"/>
      <c r="OLZ69" s="10"/>
      <c r="OMA69" s="10"/>
      <c r="OMB69" s="10"/>
      <c r="OMC69" s="10"/>
      <c r="OMD69" s="10"/>
      <c r="OME69" s="10"/>
      <c r="OMF69" s="10"/>
      <c r="OMG69" s="10"/>
      <c r="OMH69" s="10"/>
      <c r="OMI69" s="10"/>
      <c r="OMJ69" s="10"/>
      <c r="OMK69" s="10"/>
      <c r="OML69" s="10"/>
      <c r="OMM69" s="10"/>
      <c r="OMN69" s="10"/>
      <c r="OMO69" s="10"/>
      <c r="OMP69" s="10"/>
      <c r="OMQ69" s="10"/>
      <c r="OMR69" s="10"/>
      <c r="OMS69" s="10"/>
      <c r="OMT69" s="10"/>
      <c r="OMU69" s="10"/>
      <c r="OMV69" s="10"/>
      <c r="OMW69" s="10"/>
      <c r="OMX69" s="10"/>
      <c r="OMY69" s="10"/>
      <c r="OMZ69" s="10"/>
      <c r="ONA69" s="10"/>
      <c r="ONB69" s="10"/>
      <c r="ONC69" s="10"/>
      <c r="OND69" s="10"/>
      <c r="ONE69" s="10"/>
      <c r="ONF69" s="10"/>
      <c r="ONG69" s="10"/>
      <c r="ONH69" s="10"/>
      <c r="ONI69" s="10"/>
      <c r="ONJ69" s="10"/>
      <c r="ONK69" s="10"/>
      <c r="ONL69" s="10"/>
      <c r="ONM69" s="10"/>
      <c r="ONN69" s="10"/>
      <c r="ONO69" s="10"/>
      <c r="ONP69" s="10"/>
      <c r="ONQ69" s="10"/>
      <c r="ONR69" s="10"/>
      <c r="ONS69" s="10"/>
      <c r="ONT69" s="10"/>
      <c r="ONU69" s="10"/>
      <c r="ONV69" s="10"/>
      <c r="ONW69" s="10"/>
      <c r="ONX69" s="10"/>
      <c r="ONY69" s="10"/>
      <c r="ONZ69" s="10"/>
      <c r="OOA69" s="10"/>
      <c r="OOB69" s="10"/>
      <c r="OOC69" s="10"/>
      <c r="OOD69" s="10"/>
      <c r="OOE69" s="10"/>
      <c r="OOF69" s="10"/>
      <c r="OOG69" s="10"/>
      <c r="OOH69" s="10"/>
      <c r="OOI69" s="10"/>
      <c r="OOJ69" s="10"/>
      <c r="OOK69" s="10"/>
      <c r="OOL69" s="10"/>
      <c r="OOM69" s="10"/>
      <c r="OON69" s="10"/>
      <c r="OOO69" s="10"/>
      <c r="OOP69" s="10"/>
      <c r="OOQ69" s="10"/>
      <c r="OOR69" s="10"/>
      <c r="OOS69" s="10"/>
      <c r="OOT69" s="10"/>
      <c r="OOU69" s="10"/>
      <c r="OOV69" s="10"/>
      <c r="OOW69" s="10"/>
      <c r="OOX69" s="10"/>
      <c r="OOY69" s="10"/>
      <c r="OOZ69" s="10"/>
      <c r="OPA69" s="10"/>
      <c r="OPB69" s="10"/>
      <c r="OPC69" s="10"/>
      <c r="OPD69" s="10"/>
      <c r="OPE69" s="10"/>
      <c r="OPF69" s="10"/>
      <c r="OPG69" s="10"/>
      <c r="OPH69" s="10"/>
      <c r="OPI69" s="10"/>
      <c r="OPJ69" s="10"/>
      <c r="OPK69" s="10"/>
      <c r="OPL69" s="10"/>
      <c r="OPM69" s="10"/>
      <c r="OPN69" s="10"/>
      <c r="OPO69" s="10"/>
      <c r="OPP69" s="10"/>
      <c r="OPQ69" s="10"/>
      <c r="OPR69" s="10"/>
      <c r="OPS69" s="10"/>
      <c r="OPT69" s="10"/>
      <c r="OPU69" s="10"/>
      <c r="OPV69" s="10"/>
      <c r="OPW69" s="10"/>
      <c r="OPX69" s="10"/>
      <c r="OPY69" s="10"/>
      <c r="OPZ69" s="10"/>
      <c r="OQA69" s="10"/>
      <c r="OQB69" s="10"/>
      <c r="OQC69" s="10"/>
      <c r="OQD69" s="10"/>
      <c r="OQE69" s="10"/>
      <c r="OQF69" s="10"/>
      <c r="OQG69" s="10"/>
      <c r="OQH69" s="10"/>
      <c r="OQI69" s="10"/>
      <c r="OQJ69" s="10"/>
      <c r="OQK69" s="10"/>
      <c r="OQL69" s="10"/>
      <c r="OQM69" s="10"/>
      <c r="OQN69" s="10"/>
      <c r="OQO69" s="10"/>
      <c r="OQP69" s="10"/>
      <c r="OQQ69" s="10"/>
      <c r="OQR69" s="10"/>
      <c r="OQS69" s="10"/>
      <c r="OQT69" s="10"/>
      <c r="OQU69" s="10"/>
      <c r="OQV69" s="10"/>
      <c r="OQW69" s="10"/>
      <c r="OQX69" s="10"/>
      <c r="OQY69" s="10"/>
      <c r="OQZ69" s="10"/>
      <c r="ORA69" s="10"/>
      <c r="ORB69" s="10"/>
      <c r="ORC69" s="10"/>
      <c r="ORD69" s="10"/>
      <c r="ORE69" s="10"/>
      <c r="ORF69" s="10"/>
      <c r="ORG69" s="10"/>
      <c r="ORH69" s="10"/>
      <c r="ORI69" s="10"/>
      <c r="ORJ69" s="10"/>
      <c r="ORK69" s="10"/>
      <c r="ORL69" s="10"/>
      <c r="ORM69" s="10"/>
      <c r="ORN69" s="10"/>
      <c r="ORO69" s="10"/>
      <c r="ORP69" s="10"/>
      <c r="ORQ69" s="10"/>
      <c r="ORR69" s="10"/>
      <c r="ORS69" s="10"/>
      <c r="ORT69" s="10"/>
      <c r="ORU69" s="10"/>
      <c r="ORV69" s="10"/>
      <c r="ORW69" s="10"/>
      <c r="ORX69" s="10"/>
      <c r="ORY69" s="10"/>
      <c r="ORZ69" s="10"/>
      <c r="OSA69" s="10"/>
      <c r="OSB69" s="10"/>
      <c r="OSC69" s="10"/>
      <c r="OSD69" s="10"/>
      <c r="OSE69" s="10"/>
      <c r="OSF69" s="10"/>
      <c r="OSG69" s="10"/>
      <c r="OSH69" s="10"/>
      <c r="OSI69" s="10"/>
      <c r="OSJ69" s="10"/>
      <c r="OSK69" s="10"/>
      <c r="OSL69" s="10"/>
      <c r="OSM69" s="10"/>
      <c r="OSN69" s="10"/>
      <c r="OSO69" s="10"/>
      <c r="OSP69" s="10"/>
      <c r="OSQ69" s="10"/>
      <c r="OSR69" s="10"/>
      <c r="OSS69" s="10"/>
      <c r="OST69" s="10"/>
      <c r="OSU69" s="10"/>
      <c r="OSV69" s="10"/>
      <c r="OSW69" s="10"/>
      <c r="OSX69" s="10"/>
      <c r="OSY69" s="10"/>
      <c r="OSZ69" s="10"/>
      <c r="OTA69" s="10"/>
      <c r="OTB69" s="10"/>
      <c r="OTC69" s="10"/>
      <c r="OTD69" s="10"/>
      <c r="OTE69" s="10"/>
      <c r="OTF69" s="10"/>
      <c r="OTG69" s="10"/>
      <c r="OTH69" s="10"/>
      <c r="OTI69" s="10"/>
      <c r="OTJ69" s="10"/>
      <c r="OTK69" s="10"/>
      <c r="OTL69" s="10"/>
      <c r="OTM69" s="10"/>
      <c r="OTN69" s="10"/>
      <c r="OTO69" s="10"/>
      <c r="OTP69" s="10"/>
      <c r="OTQ69" s="10"/>
      <c r="OTR69" s="10"/>
      <c r="OTS69" s="10"/>
      <c r="OTT69" s="10"/>
      <c r="OTU69" s="10"/>
      <c r="OTV69" s="10"/>
      <c r="OTW69" s="10"/>
      <c r="OTX69" s="10"/>
      <c r="OTY69" s="10"/>
      <c r="OTZ69" s="10"/>
      <c r="OUA69" s="10"/>
      <c r="OUB69" s="10"/>
      <c r="OUC69" s="10"/>
      <c r="OUD69" s="10"/>
      <c r="OUE69" s="10"/>
      <c r="OUF69" s="10"/>
      <c r="OUG69" s="10"/>
      <c r="OUH69" s="10"/>
      <c r="OUI69" s="10"/>
      <c r="OUJ69" s="10"/>
      <c r="OUK69" s="10"/>
      <c r="OUL69" s="10"/>
      <c r="OUM69" s="10"/>
      <c r="OUN69" s="10"/>
      <c r="OUO69" s="10"/>
      <c r="OUP69" s="10"/>
      <c r="OUQ69" s="10"/>
      <c r="OUR69" s="10"/>
      <c r="OUS69" s="10"/>
      <c r="OUT69" s="10"/>
      <c r="OUU69" s="10"/>
      <c r="OUV69" s="10"/>
      <c r="OUW69" s="10"/>
      <c r="OUX69" s="10"/>
      <c r="OUY69" s="10"/>
      <c r="OUZ69" s="10"/>
      <c r="OVA69" s="10"/>
      <c r="OVB69" s="10"/>
      <c r="OVC69" s="10"/>
      <c r="OVD69" s="10"/>
      <c r="OVE69" s="10"/>
      <c r="OVF69" s="10"/>
      <c r="OVG69" s="10"/>
      <c r="OVH69" s="10"/>
      <c r="OVI69" s="10"/>
      <c r="OVJ69" s="10"/>
      <c r="OVK69" s="10"/>
      <c r="OVL69" s="10"/>
      <c r="OVM69" s="10"/>
      <c r="OVN69" s="10"/>
      <c r="OVO69" s="10"/>
      <c r="OVP69" s="10"/>
      <c r="OVQ69" s="10"/>
      <c r="OVR69" s="10"/>
      <c r="OVS69" s="10"/>
      <c r="OVT69" s="10"/>
      <c r="OVU69" s="10"/>
      <c r="OVV69" s="10"/>
      <c r="OVW69" s="10"/>
      <c r="OVX69" s="10"/>
      <c r="OVY69" s="10"/>
      <c r="OVZ69" s="10"/>
      <c r="OWA69" s="10"/>
      <c r="OWB69" s="10"/>
      <c r="OWC69" s="10"/>
      <c r="OWD69" s="10"/>
      <c r="OWE69" s="10"/>
      <c r="OWF69" s="10"/>
      <c r="OWG69" s="10"/>
      <c r="OWH69" s="10"/>
      <c r="OWI69" s="10"/>
      <c r="OWJ69" s="10"/>
      <c r="OWK69" s="10"/>
      <c r="OWL69" s="10"/>
      <c r="OWM69" s="10"/>
      <c r="OWN69" s="10"/>
      <c r="OWO69" s="10"/>
      <c r="OWP69" s="10"/>
      <c r="OWQ69" s="10"/>
      <c r="OWR69" s="10"/>
      <c r="OWS69" s="10"/>
      <c r="OWT69" s="10"/>
      <c r="OWU69" s="10"/>
      <c r="OWV69" s="10"/>
      <c r="OWW69" s="10"/>
      <c r="OWX69" s="10"/>
      <c r="OWY69" s="10"/>
      <c r="OWZ69" s="10"/>
      <c r="OXA69" s="10"/>
      <c r="OXB69" s="10"/>
      <c r="OXC69" s="10"/>
      <c r="OXD69" s="10"/>
      <c r="OXE69" s="10"/>
      <c r="OXF69" s="10"/>
      <c r="OXG69" s="10"/>
      <c r="OXH69" s="10"/>
      <c r="OXI69" s="10"/>
      <c r="OXJ69" s="10"/>
      <c r="OXK69" s="10"/>
      <c r="OXL69" s="10"/>
      <c r="OXM69" s="10"/>
      <c r="OXN69" s="10"/>
      <c r="OXO69" s="10"/>
      <c r="OXP69" s="10"/>
      <c r="OXQ69" s="10"/>
      <c r="OXR69" s="10"/>
      <c r="OXS69" s="10"/>
      <c r="OXT69" s="10"/>
      <c r="OXU69" s="10"/>
      <c r="OXV69" s="10"/>
      <c r="OXW69" s="10"/>
      <c r="OXX69" s="10"/>
      <c r="OXY69" s="10"/>
      <c r="OXZ69" s="10"/>
      <c r="OYA69" s="10"/>
      <c r="OYB69" s="10"/>
      <c r="OYC69" s="10"/>
      <c r="OYD69" s="10"/>
      <c r="OYE69" s="10"/>
      <c r="OYF69" s="10"/>
      <c r="OYG69" s="10"/>
      <c r="OYH69" s="10"/>
      <c r="OYI69" s="10"/>
      <c r="OYJ69" s="10"/>
      <c r="OYK69" s="10"/>
      <c r="OYL69" s="10"/>
      <c r="OYM69" s="10"/>
      <c r="OYN69" s="10"/>
      <c r="OYO69" s="10"/>
      <c r="OYP69" s="10"/>
      <c r="OYQ69" s="10"/>
      <c r="OYR69" s="10"/>
      <c r="OYS69" s="10"/>
      <c r="OYT69" s="10"/>
      <c r="OYU69" s="10"/>
      <c r="OYV69" s="10"/>
      <c r="OYW69" s="10"/>
      <c r="OYX69" s="10"/>
      <c r="OYY69" s="10"/>
      <c r="OYZ69" s="10"/>
      <c r="OZA69" s="10"/>
      <c r="OZB69" s="10"/>
      <c r="OZC69" s="10"/>
      <c r="OZD69" s="10"/>
      <c r="OZE69" s="10"/>
      <c r="OZF69" s="10"/>
      <c r="OZG69" s="10"/>
      <c r="OZH69" s="10"/>
      <c r="OZI69" s="10"/>
      <c r="OZJ69" s="10"/>
      <c r="OZK69" s="10"/>
      <c r="OZL69" s="10"/>
      <c r="OZM69" s="10"/>
      <c r="OZN69" s="10"/>
      <c r="OZO69" s="10"/>
      <c r="OZP69" s="10"/>
      <c r="OZQ69" s="10"/>
      <c r="OZR69" s="10"/>
      <c r="OZS69" s="10"/>
      <c r="OZT69" s="10"/>
      <c r="OZU69" s="10"/>
      <c r="OZV69" s="10"/>
      <c r="OZW69" s="10"/>
      <c r="OZX69" s="10"/>
      <c r="OZY69" s="10"/>
      <c r="OZZ69" s="10"/>
      <c r="PAA69" s="10"/>
      <c r="PAB69" s="10"/>
      <c r="PAC69" s="10"/>
      <c r="PAD69" s="10"/>
      <c r="PAE69" s="10"/>
      <c r="PAF69" s="10"/>
      <c r="PAG69" s="10"/>
      <c r="PAH69" s="10"/>
      <c r="PAI69" s="10"/>
      <c r="PAJ69" s="10"/>
      <c r="PAK69" s="10"/>
      <c r="PAL69" s="10"/>
      <c r="PAM69" s="10"/>
      <c r="PAN69" s="10"/>
      <c r="PAO69" s="10"/>
      <c r="PAP69" s="10"/>
      <c r="PAQ69" s="10"/>
      <c r="PAR69" s="10"/>
      <c r="PAS69" s="10"/>
      <c r="PAT69" s="10"/>
      <c r="PAU69" s="10"/>
      <c r="PAV69" s="10"/>
      <c r="PAW69" s="10"/>
      <c r="PAX69" s="10"/>
      <c r="PAY69" s="10"/>
      <c r="PAZ69" s="10"/>
      <c r="PBA69" s="10"/>
      <c r="PBB69" s="10"/>
      <c r="PBC69" s="10"/>
      <c r="PBD69" s="10"/>
      <c r="PBE69" s="10"/>
      <c r="PBF69" s="10"/>
      <c r="PBG69" s="10"/>
      <c r="PBH69" s="10"/>
      <c r="PBI69" s="10"/>
      <c r="PBJ69" s="10"/>
      <c r="PBK69" s="10"/>
      <c r="PBL69" s="10"/>
      <c r="PBM69" s="10"/>
      <c r="PBN69" s="10"/>
      <c r="PBO69" s="10"/>
      <c r="PBP69" s="10"/>
      <c r="PBQ69" s="10"/>
      <c r="PBR69" s="10"/>
      <c r="PBS69" s="10"/>
      <c r="PBT69" s="10"/>
      <c r="PBU69" s="10"/>
      <c r="PBV69" s="10"/>
      <c r="PBW69" s="10"/>
      <c r="PBX69" s="10"/>
      <c r="PBY69" s="10"/>
      <c r="PBZ69" s="10"/>
      <c r="PCA69" s="10"/>
      <c r="PCB69" s="10"/>
      <c r="PCC69" s="10"/>
      <c r="PCD69" s="10"/>
      <c r="PCE69" s="10"/>
      <c r="PCF69" s="10"/>
      <c r="PCG69" s="10"/>
      <c r="PCH69" s="10"/>
      <c r="PCI69" s="10"/>
      <c r="PCJ69" s="10"/>
      <c r="PCK69" s="10"/>
      <c r="PCL69" s="10"/>
      <c r="PCM69" s="10"/>
      <c r="PCN69" s="10"/>
      <c r="PCO69" s="10"/>
      <c r="PCP69" s="10"/>
      <c r="PCQ69" s="10"/>
      <c r="PCR69" s="10"/>
      <c r="PCS69" s="10"/>
      <c r="PCT69" s="10"/>
      <c r="PCU69" s="10"/>
      <c r="PCV69" s="10"/>
      <c r="PCW69" s="10"/>
      <c r="PCX69" s="10"/>
      <c r="PCY69" s="10"/>
      <c r="PCZ69" s="10"/>
      <c r="PDA69" s="10"/>
      <c r="PDB69" s="10"/>
      <c r="PDC69" s="10"/>
      <c r="PDD69" s="10"/>
      <c r="PDE69" s="10"/>
      <c r="PDF69" s="10"/>
      <c r="PDG69" s="10"/>
      <c r="PDH69" s="10"/>
      <c r="PDI69" s="10"/>
      <c r="PDJ69" s="10"/>
      <c r="PDK69" s="10"/>
      <c r="PDL69" s="10"/>
      <c r="PDM69" s="10"/>
      <c r="PDN69" s="10"/>
      <c r="PDO69" s="10"/>
      <c r="PDP69" s="10"/>
      <c r="PDQ69" s="10"/>
      <c r="PDR69" s="10"/>
      <c r="PDS69" s="10"/>
      <c r="PDT69" s="10"/>
      <c r="PDU69" s="10"/>
      <c r="PDV69" s="10"/>
      <c r="PDW69" s="10"/>
      <c r="PDX69" s="10"/>
      <c r="PDY69" s="10"/>
      <c r="PDZ69" s="10"/>
      <c r="PEA69" s="10"/>
      <c r="PEB69" s="10"/>
      <c r="PEC69" s="10"/>
      <c r="PED69" s="10"/>
      <c r="PEE69" s="10"/>
      <c r="PEF69" s="10"/>
      <c r="PEG69" s="10"/>
      <c r="PEH69" s="10"/>
      <c r="PEI69" s="10"/>
      <c r="PEJ69" s="10"/>
      <c r="PEK69" s="10"/>
      <c r="PEL69" s="10"/>
      <c r="PEM69" s="10"/>
      <c r="PEN69" s="10"/>
      <c r="PEO69" s="10"/>
      <c r="PEP69" s="10"/>
      <c r="PEQ69" s="10"/>
      <c r="PER69" s="10"/>
      <c r="PES69" s="10"/>
      <c r="PET69" s="10"/>
      <c r="PEU69" s="10"/>
      <c r="PEV69" s="10"/>
      <c r="PEW69" s="10"/>
      <c r="PEX69" s="10"/>
      <c r="PEY69" s="10"/>
      <c r="PEZ69" s="10"/>
      <c r="PFA69" s="10"/>
      <c r="PFB69" s="10"/>
      <c r="PFC69" s="10"/>
      <c r="PFD69" s="10"/>
      <c r="PFE69" s="10"/>
      <c r="PFF69" s="10"/>
      <c r="PFG69" s="10"/>
      <c r="PFH69" s="10"/>
      <c r="PFI69" s="10"/>
      <c r="PFJ69" s="10"/>
      <c r="PFK69" s="10"/>
      <c r="PFL69" s="10"/>
      <c r="PFM69" s="10"/>
      <c r="PFN69" s="10"/>
      <c r="PFO69" s="10"/>
      <c r="PFP69" s="10"/>
      <c r="PFQ69" s="10"/>
      <c r="PFR69" s="10"/>
      <c r="PFS69" s="10"/>
      <c r="PFT69" s="10"/>
      <c r="PFU69" s="10"/>
      <c r="PFV69" s="10"/>
      <c r="PFW69" s="10"/>
      <c r="PFX69" s="10"/>
      <c r="PFY69" s="10"/>
      <c r="PFZ69" s="10"/>
      <c r="PGA69" s="10"/>
      <c r="PGB69" s="10"/>
      <c r="PGC69" s="10"/>
      <c r="PGD69" s="10"/>
      <c r="PGE69" s="10"/>
      <c r="PGF69" s="10"/>
      <c r="PGG69" s="10"/>
      <c r="PGH69" s="10"/>
      <c r="PGI69" s="10"/>
      <c r="PGJ69" s="10"/>
      <c r="PGK69" s="10"/>
      <c r="PGL69" s="10"/>
      <c r="PGM69" s="10"/>
      <c r="PGN69" s="10"/>
      <c r="PGO69" s="10"/>
      <c r="PGP69" s="10"/>
      <c r="PGQ69" s="10"/>
      <c r="PGR69" s="10"/>
      <c r="PGS69" s="10"/>
      <c r="PGT69" s="10"/>
      <c r="PGU69" s="10"/>
      <c r="PGV69" s="10"/>
      <c r="PGW69" s="10"/>
      <c r="PGX69" s="10"/>
      <c r="PGY69" s="10"/>
      <c r="PGZ69" s="10"/>
      <c r="PHA69" s="10"/>
      <c r="PHB69" s="10"/>
      <c r="PHC69" s="10"/>
      <c r="PHD69" s="10"/>
      <c r="PHE69" s="10"/>
      <c r="PHF69" s="10"/>
      <c r="PHG69" s="10"/>
      <c r="PHH69" s="10"/>
      <c r="PHI69" s="10"/>
      <c r="PHJ69" s="10"/>
      <c r="PHK69" s="10"/>
      <c r="PHL69" s="10"/>
      <c r="PHM69" s="10"/>
      <c r="PHN69" s="10"/>
      <c r="PHO69" s="10"/>
      <c r="PHP69" s="10"/>
      <c r="PHQ69" s="10"/>
      <c r="PHR69" s="10"/>
      <c r="PHS69" s="10"/>
      <c r="PHT69" s="10"/>
      <c r="PHU69" s="10"/>
      <c r="PHV69" s="10"/>
      <c r="PHW69" s="10"/>
      <c r="PHX69" s="10"/>
      <c r="PHY69" s="10"/>
      <c r="PHZ69" s="10"/>
      <c r="PIA69" s="10"/>
      <c r="PIB69" s="10"/>
      <c r="PIC69" s="10"/>
      <c r="PID69" s="10"/>
      <c r="PIE69" s="10"/>
      <c r="PIF69" s="10"/>
      <c r="PIG69" s="10"/>
      <c r="PIH69" s="10"/>
      <c r="PII69" s="10"/>
      <c r="PIJ69" s="10"/>
      <c r="PIK69" s="10"/>
      <c r="PIL69" s="10"/>
      <c r="PIM69" s="10"/>
      <c r="PIN69" s="10"/>
      <c r="PIO69" s="10"/>
      <c r="PIP69" s="10"/>
      <c r="PIQ69" s="10"/>
      <c r="PIR69" s="10"/>
      <c r="PIS69" s="10"/>
      <c r="PIT69" s="10"/>
      <c r="PIU69" s="10"/>
      <c r="PIV69" s="10"/>
      <c r="PIW69" s="10"/>
      <c r="PIX69" s="10"/>
      <c r="PIY69" s="10"/>
      <c r="PIZ69" s="10"/>
      <c r="PJA69" s="10"/>
      <c r="PJB69" s="10"/>
      <c r="PJC69" s="10"/>
      <c r="PJD69" s="10"/>
      <c r="PJE69" s="10"/>
      <c r="PJF69" s="10"/>
      <c r="PJG69" s="10"/>
      <c r="PJH69" s="10"/>
      <c r="PJI69" s="10"/>
      <c r="PJJ69" s="10"/>
      <c r="PJK69" s="10"/>
      <c r="PJL69" s="10"/>
      <c r="PJM69" s="10"/>
      <c r="PJN69" s="10"/>
      <c r="PJO69" s="10"/>
      <c r="PJP69" s="10"/>
      <c r="PJQ69" s="10"/>
      <c r="PJR69" s="10"/>
      <c r="PJS69" s="10"/>
      <c r="PJT69" s="10"/>
      <c r="PJU69" s="10"/>
      <c r="PJV69" s="10"/>
      <c r="PJW69" s="10"/>
      <c r="PJX69" s="10"/>
      <c r="PJY69" s="10"/>
      <c r="PJZ69" s="10"/>
      <c r="PKA69" s="10"/>
      <c r="PKB69" s="10"/>
      <c r="PKC69" s="10"/>
      <c r="PKD69" s="10"/>
      <c r="PKE69" s="10"/>
      <c r="PKF69" s="10"/>
      <c r="PKG69" s="10"/>
      <c r="PKH69" s="10"/>
      <c r="PKI69" s="10"/>
      <c r="PKJ69" s="10"/>
      <c r="PKK69" s="10"/>
      <c r="PKL69" s="10"/>
      <c r="PKM69" s="10"/>
      <c r="PKN69" s="10"/>
      <c r="PKO69" s="10"/>
      <c r="PKP69" s="10"/>
      <c r="PKQ69" s="10"/>
      <c r="PKR69" s="10"/>
      <c r="PKS69" s="10"/>
      <c r="PKT69" s="10"/>
      <c r="PKU69" s="10"/>
      <c r="PKV69" s="10"/>
      <c r="PKW69" s="10"/>
      <c r="PKX69" s="10"/>
      <c r="PKY69" s="10"/>
      <c r="PKZ69" s="10"/>
      <c r="PLA69" s="10"/>
      <c r="PLB69" s="10"/>
      <c r="PLC69" s="10"/>
      <c r="PLD69" s="10"/>
      <c r="PLE69" s="10"/>
      <c r="PLF69" s="10"/>
      <c r="PLG69" s="10"/>
      <c r="PLH69" s="10"/>
      <c r="PLI69" s="10"/>
      <c r="PLJ69" s="10"/>
      <c r="PLK69" s="10"/>
      <c r="PLL69" s="10"/>
      <c r="PLM69" s="10"/>
      <c r="PLN69" s="10"/>
      <c r="PLO69" s="10"/>
      <c r="PLP69" s="10"/>
      <c r="PLQ69" s="10"/>
      <c r="PLR69" s="10"/>
      <c r="PLS69" s="10"/>
      <c r="PLT69" s="10"/>
      <c r="PLU69" s="10"/>
      <c r="PLV69" s="10"/>
      <c r="PLW69" s="10"/>
      <c r="PLX69" s="10"/>
      <c r="PLY69" s="10"/>
      <c r="PLZ69" s="10"/>
      <c r="PMA69" s="10"/>
      <c r="PMB69" s="10"/>
      <c r="PMC69" s="10"/>
      <c r="PMD69" s="10"/>
      <c r="PME69" s="10"/>
      <c r="PMF69" s="10"/>
      <c r="PMG69" s="10"/>
      <c r="PMH69" s="10"/>
      <c r="PMI69" s="10"/>
      <c r="PMJ69" s="10"/>
      <c r="PMK69" s="10"/>
      <c r="PML69" s="10"/>
      <c r="PMM69" s="10"/>
      <c r="PMN69" s="10"/>
      <c r="PMO69" s="10"/>
      <c r="PMP69" s="10"/>
      <c r="PMQ69" s="10"/>
      <c r="PMR69" s="10"/>
      <c r="PMS69" s="10"/>
      <c r="PMT69" s="10"/>
      <c r="PMU69" s="10"/>
      <c r="PMV69" s="10"/>
      <c r="PMW69" s="10"/>
      <c r="PMX69" s="10"/>
      <c r="PMY69" s="10"/>
      <c r="PMZ69" s="10"/>
      <c r="PNA69" s="10"/>
      <c r="PNB69" s="10"/>
      <c r="PNC69" s="10"/>
      <c r="PND69" s="10"/>
      <c r="PNE69" s="10"/>
      <c r="PNF69" s="10"/>
      <c r="PNG69" s="10"/>
      <c r="PNH69" s="10"/>
      <c r="PNI69" s="10"/>
      <c r="PNJ69" s="10"/>
      <c r="PNK69" s="10"/>
      <c r="PNL69" s="10"/>
      <c r="PNM69" s="10"/>
      <c r="PNN69" s="10"/>
      <c r="PNO69" s="10"/>
      <c r="PNP69" s="10"/>
      <c r="PNQ69" s="10"/>
      <c r="PNR69" s="10"/>
      <c r="PNS69" s="10"/>
      <c r="PNT69" s="10"/>
      <c r="PNU69" s="10"/>
      <c r="PNV69" s="10"/>
      <c r="PNW69" s="10"/>
      <c r="PNX69" s="10"/>
      <c r="PNY69" s="10"/>
      <c r="PNZ69" s="10"/>
      <c r="POA69" s="10"/>
      <c r="POB69" s="10"/>
      <c r="POC69" s="10"/>
      <c r="POD69" s="10"/>
      <c r="POE69" s="10"/>
      <c r="POF69" s="10"/>
      <c r="POG69" s="10"/>
      <c r="POH69" s="10"/>
      <c r="POI69" s="10"/>
      <c r="POJ69" s="10"/>
      <c r="POK69" s="10"/>
      <c r="POL69" s="10"/>
      <c r="POM69" s="10"/>
      <c r="PON69" s="10"/>
      <c r="POO69" s="10"/>
      <c r="POP69" s="10"/>
      <c r="POQ69" s="10"/>
      <c r="POR69" s="10"/>
      <c r="POS69" s="10"/>
      <c r="POT69" s="10"/>
      <c r="POU69" s="10"/>
      <c r="POV69" s="10"/>
      <c r="POW69" s="10"/>
      <c r="POX69" s="10"/>
      <c r="POY69" s="10"/>
      <c r="POZ69" s="10"/>
      <c r="PPA69" s="10"/>
      <c r="PPB69" s="10"/>
      <c r="PPC69" s="10"/>
      <c r="PPD69" s="10"/>
      <c r="PPE69" s="10"/>
      <c r="PPF69" s="10"/>
      <c r="PPG69" s="10"/>
      <c r="PPH69" s="10"/>
      <c r="PPI69" s="10"/>
      <c r="PPJ69" s="10"/>
      <c r="PPK69" s="10"/>
      <c r="PPL69" s="10"/>
      <c r="PPM69" s="10"/>
      <c r="PPN69" s="10"/>
      <c r="PPO69" s="10"/>
      <c r="PPP69" s="10"/>
      <c r="PPQ69" s="10"/>
      <c r="PPR69" s="10"/>
      <c r="PPS69" s="10"/>
      <c r="PPT69" s="10"/>
      <c r="PPU69" s="10"/>
      <c r="PPV69" s="10"/>
      <c r="PPW69" s="10"/>
      <c r="PPX69" s="10"/>
      <c r="PPY69" s="10"/>
      <c r="PPZ69" s="10"/>
      <c r="PQA69" s="10"/>
      <c r="PQB69" s="10"/>
      <c r="PQC69" s="10"/>
      <c r="PQD69" s="10"/>
      <c r="PQE69" s="10"/>
      <c r="PQF69" s="10"/>
      <c r="PQG69" s="10"/>
      <c r="PQH69" s="10"/>
      <c r="PQI69" s="10"/>
      <c r="PQJ69" s="10"/>
      <c r="PQK69" s="10"/>
      <c r="PQL69" s="10"/>
      <c r="PQM69" s="10"/>
      <c r="PQN69" s="10"/>
      <c r="PQO69" s="10"/>
      <c r="PQP69" s="10"/>
      <c r="PQQ69" s="10"/>
      <c r="PQR69" s="10"/>
      <c r="PQS69" s="10"/>
      <c r="PQT69" s="10"/>
      <c r="PQU69" s="10"/>
      <c r="PQV69" s="10"/>
      <c r="PQW69" s="10"/>
      <c r="PQX69" s="10"/>
      <c r="PQY69" s="10"/>
      <c r="PQZ69" s="10"/>
      <c r="PRA69" s="10"/>
      <c r="PRB69" s="10"/>
      <c r="PRC69" s="10"/>
      <c r="PRD69" s="10"/>
      <c r="PRE69" s="10"/>
      <c r="PRF69" s="10"/>
      <c r="PRG69" s="10"/>
      <c r="PRH69" s="10"/>
      <c r="PRI69" s="10"/>
      <c r="PRJ69" s="10"/>
      <c r="PRK69" s="10"/>
      <c r="PRL69" s="10"/>
      <c r="PRM69" s="10"/>
      <c r="PRN69" s="10"/>
      <c r="PRO69" s="10"/>
      <c r="PRP69" s="10"/>
      <c r="PRQ69" s="10"/>
      <c r="PRR69" s="10"/>
      <c r="PRS69" s="10"/>
      <c r="PRT69" s="10"/>
      <c r="PRU69" s="10"/>
      <c r="PRV69" s="10"/>
      <c r="PRW69" s="10"/>
      <c r="PRX69" s="10"/>
      <c r="PRY69" s="10"/>
      <c r="PRZ69" s="10"/>
      <c r="PSA69" s="10"/>
      <c r="PSB69" s="10"/>
      <c r="PSC69" s="10"/>
      <c r="PSD69" s="10"/>
      <c r="PSE69" s="10"/>
      <c r="PSF69" s="10"/>
      <c r="PSG69" s="10"/>
      <c r="PSH69" s="10"/>
      <c r="PSI69" s="10"/>
      <c r="PSJ69" s="10"/>
      <c r="PSK69" s="10"/>
      <c r="PSL69" s="10"/>
      <c r="PSM69" s="10"/>
      <c r="PSN69" s="10"/>
      <c r="PSO69" s="10"/>
      <c r="PSP69" s="10"/>
      <c r="PSQ69" s="10"/>
      <c r="PSR69" s="10"/>
      <c r="PSS69" s="10"/>
      <c r="PST69" s="10"/>
      <c r="PSU69" s="10"/>
      <c r="PSV69" s="10"/>
      <c r="PSW69" s="10"/>
      <c r="PSX69" s="10"/>
      <c r="PSY69" s="10"/>
      <c r="PSZ69" s="10"/>
      <c r="PTA69" s="10"/>
      <c r="PTB69" s="10"/>
      <c r="PTC69" s="10"/>
      <c r="PTD69" s="10"/>
      <c r="PTE69" s="10"/>
      <c r="PTF69" s="10"/>
      <c r="PTG69" s="10"/>
      <c r="PTH69" s="10"/>
      <c r="PTI69" s="10"/>
      <c r="PTJ69" s="10"/>
      <c r="PTK69" s="10"/>
      <c r="PTL69" s="10"/>
      <c r="PTM69" s="10"/>
      <c r="PTN69" s="10"/>
      <c r="PTO69" s="10"/>
      <c r="PTP69" s="10"/>
      <c r="PTQ69" s="10"/>
      <c r="PTR69" s="10"/>
      <c r="PTS69" s="10"/>
      <c r="PTT69" s="10"/>
      <c r="PTU69" s="10"/>
      <c r="PTV69" s="10"/>
      <c r="PTW69" s="10"/>
      <c r="PTX69" s="10"/>
      <c r="PTY69" s="10"/>
      <c r="PTZ69" s="10"/>
      <c r="PUA69" s="10"/>
      <c r="PUB69" s="10"/>
      <c r="PUC69" s="10"/>
      <c r="PUD69" s="10"/>
      <c r="PUE69" s="10"/>
      <c r="PUF69" s="10"/>
      <c r="PUG69" s="10"/>
      <c r="PUH69" s="10"/>
      <c r="PUI69" s="10"/>
      <c r="PUJ69" s="10"/>
      <c r="PUK69" s="10"/>
      <c r="PUL69" s="10"/>
      <c r="PUM69" s="10"/>
      <c r="PUN69" s="10"/>
      <c r="PUO69" s="10"/>
      <c r="PUP69" s="10"/>
      <c r="PUQ69" s="10"/>
      <c r="PUR69" s="10"/>
      <c r="PUS69" s="10"/>
      <c r="PUT69" s="10"/>
      <c r="PUU69" s="10"/>
      <c r="PUV69" s="10"/>
      <c r="PUW69" s="10"/>
      <c r="PUX69" s="10"/>
      <c r="PUY69" s="10"/>
      <c r="PUZ69" s="10"/>
      <c r="PVA69" s="10"/>
      <c r="PVB69" s="10"/>
      <c r="PVC69" s="10"/>
      <c r="PVD69" s="10"/>
      <c r="PVE69" s="10"/>
      <c r="PVF69" s="10"/>
      <c r="PVG69" s="10"/>
      <c r="PVH69" s="10"/>
      <c r="PVI69" s="10"/>
      <c r="PVJ69" s="10"/>
      <c r="PVK69" s="10"/>
      <c r="PVL69" s="10"/>
      <c r="PVM69" s="10"/>
      <c r="PVN69" s="10"/>
      <c r="PVO69" s="10"/>
      <c r="PVP69" s="10"/>
      <c r="PVQ69" s="10"/>
      <c r="PVR69" s="10"/>
      <c r="PVS69" s="10"/>
      <c r="PVT69" s="10"/>
      <c r="PVU69" s="10"/>
      <c r="PVV69" s="10"/>
      <c r="PVW69" s="10"/>
      <c r="PVX69" s="10"/>
      <c r="PVY69" s="10"/>
      <c r="PVZ69" s="10"/>
      <c r="PWA69" s="10"/>
      <c r="PWB69" s="10"/>
      <c r="PWC69" s="10"/>
      <c r="PWD69" s="10"/>
      <c r="PWE69" s="10"/>
      <c r="PWF69" s="10"/>
      <c r="PWG69" s="10"/>
      <c r="PWH69" s="10"/>
      <c r="PWI69" s="10"/>
      <c r="PWJ69" s="10"/>
      <c r="PWK69" s="10"/>
      <c r="PWL69" s="10"/>
      <c r="PWM69" s="10"/>
      <c r="PWN69" s="10"/>
      <c r="PWO69" s="10"/>
      <c r="PWP69" s="10"/>
      <c r="PWQ69" s="10"/>
      <c r="PWR69" s="10"/>
      <c r="PWS69" s="10"/>
      <c r="PWT69" s="10"/>
      <c r="PWU69" s="10"/>
      <c r="PWV69" s="10"/>
      <c r="PWW69" s="10"/>
      <c r="PWX69" s="10"/>
      <c r="PWY69" s="10"/>
      <c r="PWZ69" s="10"/>
      <c r="PXA69" s="10"/>
      <c r="PXB69" s="10"/>
      <c r="PXC69" s="10"/>
      <c r="PXD69" s="10"/>
      <c r="PXE69" s="10"/>
      <c r="PXF69" s="10"/>
      <c r="PXG69" s="10"/>
      <c r="PXH69" s="10"/>
      <c r="PXI69" s="10"/>
      <c r="PXJ69" s="10"/>
      <c r="PXK69" s="10"/>
      <c r="PXL69" s="10"/>
      <c r="PXM69" s="10"/>
      <c r="PXN69" s="10"/>
      <c r="PXO69" s="10"/>
      <c r="PXP69" s="10"/>
      <c r="PXQ69" s="10"/>
      <c r="PXR69" s="10"/>
      <c r="PXS69" s="10"/>
      <c r="PXT69" s="10"/>
      <c r="PXU69" s="10"/>
      <c r="PXV69" s="10"/>
      <c r="PXW69" s="10"/>
      <c r="PXX69" s="10"/>
      <c r="PXY69" s="10"/>
      <c r="PXZ69" s="10"/>
      <c r="PYA69" s="10"/>
      <c r="PYB69" s="10"/>
      <c r="PYC69" s="10"/>
      <c r="PYD69" s="10"/>
      <c r="PYE69" s="10"/>
      <c r="PYF69" s="10"/>
      <c r="PYG69" s="10"/>
      <c r="PYH69" s="10"/>
      <c r="PYI69" s="10"/>
      <c r="PYJ69" s="10"/>
      <c r="PYK69" s="10"/>
      <c r="PYL69" s="10"/>
      <c r="PYM69" s="10"/>
      <c r="PYN69" s="10"/>
      <c r="PYO69" s="10"/>
      <c r="PYP69" s="10"/>
      <c r="PYQ69" s="10"/>
      <c r="PYR69" s="10"/>
      <c r="PYS69" s="10"/>
      <c r="PYT69" s="10"/>
      <c r="PYU69" s="10"/>
      <c r="PYV69" s="10"/>
      <c r="PYW69" s="10"/>
      <c r="PYX69" s="10"/>
      <c r="PYY69" s="10"/>
      <c r="PYZ69" s="10"/>
      <c r="PZA69" s="10"/>
      <c r="PZB69" s="10"/>
      <c r="PZC69" s="10"/>
      <c r="PZD69" s="10"/>
      <c r="PZE69" s="10"/>
      <c r="PZF69" s="10"/>
      <c r="PZG69" s="10"/>
      <c r="PZH69" s="10"/>
      <c r="PZI69" s="10"/>
      <c r="PZJ69" s="10"/>
      <c r="PZK69" s="10"/>
      <c r="PZL69" s="10"/>
      <c r="PZM69" s="10"/>
      <c r="PZN69" s="10"/>
      <c r="PZO69" s="10"/>
      <c r="PZP69" s="10"/>
      <c r="PZQ69" s="10"/>
      <c r="PZR69" s="10"/>
      <c r="PZS69" s="10"/>
      <c r="PZT69" s="10"/>
      <c r="PZU69" s="10"/>
      <c r="PZV69" s="10"/>
      <c r="PZW69" s="10"/>
      <c r="PZX69" s="10"/>
      <c r="PZY69" s="10"/>
      <c r="PZZ69" s="10"/>
      <c r="QAA69" s="10"/>
      <c r="QAB69" s="10"/>
      <c r="QAC69" s="10"/>
      <c r="QAD69" s="10"/>
      <c r="QAE69" s="10"/>
      <c r="QAF69" s="10"/>
      <c r="QAG69" s="10"/>
      <c r="QAH69" s="10"/>
      <c r="QAI69" s="10"/>
      <c r="QAJ69" s="10"/>
      <c r="QAK69" s="10"/>
      <c r="QAL69" s="10"/>
      <c r="QAM69" s="10"/>
      <c r="QAN69" s="10"/>
      <c r="QAO69" s="10"/>
      <c r="QAP69" s="10"/>
      <c r="QAQ69" s="10"/>
      <c r="QAR69" s="10"/>
      <c r="QAS69" s="10"/>
      <c r="QAT69" s="10"/>
      <c r="QAU69" s="10"/>
      <c r="QAV69" s="10"/>
      <c r="QAW69" s="10"/>
      <c r="QAX69" s="10"/>
      <c r="QAY69" s="10"/>
      <c r="QAZ69" s="10"/>
      <c r="QBA69" s="10"/>
      <c r="QBB69" s="10"/>
      <c r="QBC69" s="10"/>
      <c r="QBD69" s="10"/>
      <c r="QBE69" s="10"/>
      <c r="QBF69" s="10"/>
      <c r="QBG69" s="10"/>
      <c r="QBH69" s="10"/>
      <c r="QBI69" s="10"/>
      <c r="QBJ69" s="10"/>
      <c r="QBK69" s="10"/>
      <c r="QBL69" s="10"/>
      <c r="QBM69" s="10"/>
      <c r="QBN69" s="10"/>
      <c r="QBO69" s="10"/>
      <c r="QBP69" s="10"/>
      <c r="QBQ69" s="10"/>
      <c r="QBR69" s="10"/>
      <c r="QBS69" s="10"/>
      <c r="QBT69" s="10"/>
      <c r="QBU69" s="10"/>
      <c r="QBV69" s="10"/>
      <c r="QBW69" s="10"/>
      <c r="QBX69" s="10"/>
      <c r="QBY69" s="10"/>
      <c r="QBZ69" s="10"/>
      <c r="QCA69" s="10"/>
      <c r="QCB69" s="10"/>
      <c r="QCC69" s="10"/>
      <c r="QCD69" s="10"/>
      <c r="QCE69" s="10"/>
      <c r="QCF69" s="10"/>
      <c r="QCG69" s="10"/>
      <c r="QCH69" s="10"/>
      <c r="QCI69" s="10"/>
      <c r="QCJ69" s="10"/>
      <c r="QCK69" s="10"/>
      <c r="QCL69" s="10"/>
      <c r="QCM69" s="10"/>
      <c r="QCN69" s="10"/>
      <c r="QCO69" s="10"/>
      <c r="QCP69" s="10"/>
      <c r="QCQ69" s="10"/>
      <c r="QCR69" s="10"/>
      <c r="QCS69" s="10"/>
      <c r="QCT69" s="10"/>
      <c r="QCU69" s="10"/>
      <c r="QCV69" s="10"/>
      <c r="QCW69" s="10"/>
      <c r="QCX69" s="10"/>
      <c r="QCY69" s="10"/>
      <c r="QCZ69" s="10"/>
      <c r="QDA69" s="10"/>
      <c r="QDB69" s="10"/>
      <c r="QDC69" s="10"/>
      <c r="QDD69" s="10"/>
      <c r="QDE69" s="10"/>
      <c r="QDF69" s="10"/>
      <c r="QDG69" s="10"/>
      <c r="QDH69" s="10"/>
      <c r="QDI69" s="10"/>
      <c r="QDJ69" s="10"/>
      <c r="QDK69" s="10"/>
      <c r="QDL69" s="10"/>
      <c r="QDM69" s="10"/>
      <c r="QDN69" s="10"/>
      <c r="QDO69" s="10"/>
      <c r="QDP69" s="10"/>
      <c r="QDQ69" s="10"/>
      <c r="QDR69" s="10"/>
      <c r="QDS69" s="10"/>
      <c r="QDT69" s="10"/>
      <c r="QDU69" s="10"/>
      <c r="QDV69" s="10"/>
      <c r="QDW69" s="10"/>
      <c r="QDX69" s="10"/>
      <c r="QDY69" s="10"/>
      <c r="QDZ69" s="10"/>
      <c r="QEA69" s="10"/>
      <c r="QEB69" s="10"/>
      <c r="QEC69" s="10"/>
      <c r="QED69" s="10"/>
      <c r="QEE69" s="10"/>
      <c r="QEF69" s="10"/>
      <c r="QEG69" s="10"/>
      <c r="QEH69" s="10"/>
      <c r="QEI69" s="10"/>
      <c r="QEJ69" s="10"/>
      <c r="QEK69" s="10"/>
      <c r="QEL69" s="10"/>
      <c r="QEM69" s="10"/>
      <c r="QEN69" s="10"/>
      <c r="QEO69" s="10"/>
      <c r="QEP69" s="10"/>
      <c r="QEQ69" s="10"/>
      <c r="QER69" s="10"/>
      <c r="QES69" s="10"/>
      <c r="QET69" s="10"/>
      <c r="QEU69" s="10"/>
      <c r="QEV69" s="10"/>
      <c r="QEW69" s="10"/>
      <c r="QEX69" s="10"/>
      <c r="QEY69" s="10"/>
      <c r="QEZ69" s="10"/>
      <c r="QFA69" s="10"/>
      <c r="QFB69" s="10"/>
      <c r="QFC69" s="10"/>
      <c r="QFD69" s="10"/>
      <c r="QFE69" s="10"/>
      <c r="QFF69" s="10"/>
      <c r="QFG69" s="10"/>
      <c r="QFH69" s="10"/>
      <c r="QFI69" s="10"/>
      <c r="QFJ69" s="10"/>
      <c r="QFK69" s="10"/>
      <c r="QFL69" s="10"/>
      <c r="QFM69" s="10"/>
      <c r="QFN69" s="10"/>
      <c r="QFO69" s="10"/>
      <c r="QFP69" s="10"/>
      <c r="QFQ69" s="10"/>
      <c r="QFR69" s="10"/>
      <c r="QFS69" s="10"/>
      <c r="QFT69" s="10"/>
      <c r="QFU69" s="10"/>
      <c r="QFV69" s="10"/>
      <c r="QFW69" s="10"/>
      <c r="QFX69" s="10"/>
      <c r="QFY69" s="10"/>
      <c r="QFZ69" s="10"/>
      <c r="QGA69" s="10"/>
      <c r="QGB69" s="10"/>
      <c r="QGC69" s="10"/>
      <c r="QGD69" s="10"/>
      <c r="QGE69" s="10"/>
      <c r="QGF69" s="10"/>
      <c r="QGG69" s="10"/>
      <c r="QGH69" s="10"/>
      <c r="QGI69" s="10"/>
      <c r="QGJ69" s="10"/>
      <c r="QGK69" s="10"/>
      <c r="QGL69" s="10"/>
      <c r="QGM69" s="10"/>
      <c r="QGN69" s="10"/>
      <c r="QGO69" s="10"/>
      <c r="QGP69" s="10"/>
      <c r="QGQ69" s="10"/>
      <c r="QGR69" s="10"/>
      <c r="QGS69" s="10"/>
      <c r="QGT69" s="10"/>
      <c r="QGU69" s="10"/>
      <c r="QGV69" s="10"/>
      <c r="QGW69" s="10"/>
      <c r="QGX69" s="10"/>
      <c r="QGY69" s="10"/>
      <c r="QGZ69" s="10"/>
      <c r="QHA69" s="10"/>
      <c r="QHB69" s="10"/>
      <c r="QHC69" s="10"/>
      <c r="QHD69" s="10"/>
      <c r="QHE69" s="10"/>
      <c r="QHF69" s="10"/>
      <c r="QHG69" s="10"/>
      <c r="QHH69" s="10"/>
      <c r="QHI69" s="10"/>
      <c r="QHJ69" s="10"/>
      <c r="QHK69" s="10"/>
      <c r="QHL69" s="10"/>
      <c r="QHM69" s="10"/>
      <c r="QHN69" s="10"/>
      <c r="QHO69" s="10"/>
      <c r="QHP69" s="10"/>
      <c r="QHQ69" s="10"/>
      <c r="QHR69" s="10"/>
      <c r="QHS69" s="10"/>
      <c r="QHT69" s="10"/>
      <c r="QHU69" s="10"/>
      <c r="QHV69" s="10"/>
      <c r="QHW69" s="10"/>
      <c r="QHX69" s="10"/>
      <c r="QHY69" s="10"/>
      <c r="QHZ69" s="10"/>
      <c r="QIA69" s="10"/>
      <c r="QIB69" s="10"/>
      <c r="QIC69" s="10"/>
      <c r="QID69" s="10"/>
      <c r="QIE69" s="10"/>
      <c r="QIF69" s="10"/>
      <c r="QIG69" s="10"/>
      <c r="QIH69" s="10"/>
      <c r="QII69" s="10"/>
      <c r="QIJ69" s="10"/>
      <c r="QIK69" s="10"/>
      <c r="QIL69" s="10"/>
      <c r="QIM69" s="10"/>
      <c r="QIN69" s="10"/>
      <c r="QIO69" s="10"/>
      <c r="QIP69" s="10"/>
      <c r="QIQ69" s="10"/>
      <c r="QIR69" s="10"/>
      <c r="QIS69" s="10"/>
      <c r="QIT69" s="10"/>
      <c r="QIU69" s="10"/>
      <c r="QIV69" s="10"/>
      <c r="QIW69" s="10"/>
      <c r="QIX69" s="10"/>
      <c r="QIY69" s="10"/>
      <c r="QIZ69" s="10"/>
      <c r="QJA69" s="10"/>
      <c r="QJB69" s="10"/>
      <c r="QJC69" s="10"/>
      <c r="QJD69" s="10"/>
      <c r="QJE69" s="10"/>
      <c r="QJF69" s="10"/>
      <c r="QJG69" s="10"/>
      <c r="QJH69" s="10"/>
      <c r="QJI69" s="10"/>
      <c r="QJJ69" s="10"/>
      <c r="QJK69" s="10"/>
      <c r="QJL69" s="10"/>
      <c r="QJM69" s="10"/>
      <c r="QJN69" s="10"/>
      <c r="QJO69" s="10"/>
      <c r="QJP69" s="10"/>
      <c r="QJQ69" s="10"/>
      <c r="QJR69" s="10"/>
      <c r="QJS69" s="10"/>
      <c r="QJT69" s="10"/>
      <c r="QJU69" s="10"/>
      <c r="QJV69" s="10"/>
      <c r="QJW69" s="10"/>
      <c r="QJX69" s="10"/>
      <c r="QJY69" s="10"/>
      <c r="QJZ69" s="10"/>
      <c r="QKA69" s="10"/>
      <c r="QKB69" s="10"/>
      <c r="QKC69" s="10"/>
      <c r="QKD69" s="10"/>
      <c r="QKE69" s="10"/>
      <c r="QKF69" s="10"/>
      <c r="QKG69" s="10"/>
      <c r="QKH69" s="10"/>
      <c r="QKI69" s="10"/>
      <c r="QKJ69" s="10"/>
      <c r="QKK69" s="10"/>
      <c r="QKL69" s="10"/>
      <c r="QKM69" s="10"/>
      <c r="QKN69" s="10"/>
      <c r="QKO69" s="10"/>
      <c r="QKP69" s="10"/>
      <c r="QKQ69" s="10"/>
      <c r="QKR69" s="10"/>
      <c r="QKS69" s="10"/>
      <c r="QKT69" s="10"/>
      <c r="QKU69" s="10"/>
      <c r="QKV69" s="10"/>
      <c r="QKW69" s="10"/>
      <c r="QKX69" s="10"/>
      <c r="QKY69" s="10"/>
      <c r="QKZ69" s="10"/>
      <c r="QLA69" s="10"/>
      <c r="QLB69" s="10"/>
      <c r="QLC69" s="10"/>
      <c r="QLD69" s="10"/>
      <c r="QLE69" s="10"/>
      <c r="QLF69" s="10"/>
      <c r="QLG69" s="10"/>
      <c r="QLH69" s="10"/>
      <c r="QLI69" s="10"/>
      <c r="QLJ69" s="10"/>
      <c r="QLK69" s="10"/>
      <c r="QLL69" s="10"/>
      <c r="QLM69" s="10"/>
      <c r="QLN69" s="10"/>
      <c r="QLO69" s="10"/>
      <c r="QLP69" s="10"/>
      <c r="QLQ69" s="10"/>
      <c r="QLR69" s="10"/>
      <c r="QLS69" s="10"/>
      <c r="QLT69" s="10"/>
      <c r="QLU69" s="10"/>
      <c r="QLV69" s="10"/>
      <c r="QLW69" s="10"/>
      <c r="QLX69" s="10"/>
      <c r="QLY69" s="10"/>
      <c r="QLZ69" s="10"/>
      <c r="QMA69" s="10"/>
      <c r="QMB69" s="10"/>
      <c r="QMC69" s="10"/>
      <c r="QMD69" s="10"/>
      <c r="QME69" s="10"/>
      <c r="QMF69" s="10"/>
      <c r="QMG69" s="10"/>
      <c r="QMH69" s="10"/>
      <c r="QMI69" s="10"/>
      <c r="QMJ69" s="10"/>
      <c r="QMK69" s="10"/>
      <c r="QML69" s="10"/>
      <c r="QMM69" s="10"/>
      <c r="QMN69" s="10"/>
      <c r="QMO69" s="10"/>
      <c r="QMP69" s="10"/>
      <c r="QMQ69" s="10"/>
      <c r="QMR69" s="10"/>
      <c r="QMS69" s="10"/>
      <c r="QMT69" s="10"/>
      <c r="QMU69" s="10"/>
      <c r="QMV69" s="10"/>
      <c r="QMW69" s="10"/>
      <c r="QMX69" s="10"/>
      <c r="QMY69" s="10"/>
      <c r="QMZ69" s="10"/>
      <c r="QNA69" s="10"/>
      <c r="QNB69" s="10"/>
      <c r="QNC69" s="10"/>
      <c r="QND69" s="10"/>
      <c r="QNE69" s="10"/>
      <c r="QNF69" s="10"/>
      <c r="QNG69" s="10"/>
      <c r="QNH69" s="10"/>
      <c r="QNI69" s="10"/>
      <c r="QNJ69" s="10"/>
      <c r="QNK69" s="10"/>
      <c r="QNL69" s="10"/>
      <c r="QNM69" s="10"/>
      <c r="QNN69" s="10"/>
      <c r="QNO69" s="10"/>
      <c r="QNP69" s="10"/>
      <c r="QNQ69" s="10"/>
      <c r="QNR69" s="10"/>
      <c r="QNS69" s="10"/>
      <c r="QNT69" s="10"/>
      <c r="QNU69" s="10"/>
      <c r="QNV69" s="10"/>
      <c r="QNW69" s="10"/>
      <c r="QNX69" s="10"/>
      <c r="QNY69" s="10"/>
      <c r="QNZ69" s="10"/>
      <c r="QOA69" s="10"/>
      <c r="QOB69" s="10"/>
      <c r="QOC69" s="10"/>
      <c r="QOD69" s="10"/>
      <c r="QOE69" s="10"/>
      <c r="QOF69" s="10"/>
      <c r="QOG69" s="10"/>
      <c r="QOH69" s="10"/>
      <c r="QOI69" s="10"/>
      <c r="QOJ69" s="10"/>
      <c r="QOK69" s="10"/>
      <c r="QOL69" s="10"/>
      <c r="QOM69" s="10"/>
      <c r="QON69" s="10"/>
      <c r="QOO69" s="10"/>
      <c r="QOP69" s="10"/>
      <c r="QOQ69" s="10"/>
      <c r="QOR69" s="10"/>
      <c r="QOS69" s="10"/>
      <c r="QOT69" s="10"/>
      <c r="QOU69" s="10"/>
      <c r="QOV69" s="10"/>
      <c r="QOW69" s="10"/>
      <c r="QOX69" s="10"/>
      <c r="QOY69" s="10"/>
      <c r="QOZ69" s="10"/>
      <c r="QPA69" s="10"/>
      <c r="QPB69" s="10"/>
      <c r="QPC69" s="10"/>
      <c r="QPD69" s="10"/>
      <c r="QPE69" s="10"/>
      <c r="QPF69" s="10"/>
      <c r="QPG69" s="10"/>
      <c r="QPH69" s="10"/>
      <c r="QPI69" s="10"/>
      <c r="QPJ69" s="10"/>
      <c r="QPK69" s="10"/>
      <c r="QPL69" s="10"/>
      <c r="QPM69" s="10"/>
      <c r="QPN69" s="10"/>
      <c r="QPO69" s="10"/>
      <c r="QPP69" s="10"/>
      <c r="QPQ69" s="10"/>
      <c r="QPR69" s="10"/>
      <c r="QPS69" s="10"/>
      <c r="QPT69" s="10"/>
      <c r="QPU69" s="10"/>
      <c r="QPV69" s="10"/>
      <c r="QPW69" s="10"/>
      <c r="QPX69" s="10"/>
      <c r="QPY69" s="10"/>
      <c r="QPZ69" s="10"/>
      <c r="QQA69" s="10"/>
      <c r="QQB69" s="10"/>
      <c r="QQC69" s="10"/>
      <c r="QQD69" s="10"/>
      <c r="QQE69" s="10"/>
      <c r="QQF69" s="10"/>
      <c r="QQG69" s="10"/>
      <c r="QQH69" s="10"/>
      <c r="QQI69" s="10"/>
      <c r="QQJ69" s="10"/>
      <c r="QQK69" s="10"/>
      <c r="QQL69" s="10"/>
      <c r="QQM69" s="10"/>
      <c r="QQN69" s="10"/>
      <c r="QQO69" s="10"/>
      <c r="QQP69" s="10"/>
      <c r="QQQ69" s="10"/>
      <c r="QQR69" s="10"/>
      <c r="QQS69" s="10"/>
      <c r="QQT69" s="10"/>
      <c r="QQU69" s="10"/>
      <c r="QQV69" s="10"/>
      <c r="QQW69" s="10"/>
      <c r="QQX69" s="10"/>
      <c r="QQY69" s="10"/>
      <c r="QQZ69" s="10"/>
      <c r="QRA69" s="10"/>
      <c r="QRB69" s="10"/>
      <c r="QRC69" s="10"/>
      <c r="QRD69" s="10"/>
      <c r="QRE69" s="10"/>
      <c r="QRF69" s="10"/>
      <c r="QRG69" s="10"/>
      <c r="QRH69" s="10"/>
      <c r="QRI69" s="10"/>
      <c r="QRJ69" s="10"/>
      <c r="QRK69" s="10"/>
      <c r="QRL69" s="10"/>
      <c r="QRM69" s="10"/>
      <c r="QRN69" s="10"/>
      <c r="QRO69" s="10"/>
      <c r="QRP69" s="10"/>
      <c r="QRQ69" s="10"/>
      <c r="QRR69" s="10"/>
      <c r="QRS69" s="10"/>
      <c r="QRT69" s="10"/>
      <c r="QRU69" s="10"/>
      <c r="QRV69" s="10"/>
      <c r="QRW69" s="10"/>
      <c r="QRX69" s="10"/>
      <c r="QRY69" s="10"/>
      <c r="QRZ69" s="10"/>
      <c r="QSA69" s="10"/>
      <c r="QSB69" s="10"/>
      <c r="QSC69" s="10"/>
      <c r="QSD69" s="10"/>
      <c r="QSE69" s="10"/>
      <c r="QSF69" s="10"/>
      <c r="QSG69" s="10"/>
      <c r="QSH69" s="10"/>
      <c r="QSI69" s="10"/>
      <c r="QSJ69" s="10"/>
      <c r="QSK69" s="10"/>
      <c r="QSL69" s="10"/>
      <c r="QSM69" s="10"/>
      <c r="QSN69" s="10"/>
      <c r="QSO69" s="10"/>
      <c r="QSP69" s="10"/>
      <c r="QSQ69" s="10"/>
      <c r="QSR69" s="10"/>
      <c r="QSS69" s="10"/>
      <c r="QST69" s="10"/>
      <c r="QSU69" s="10"/>
      <c r="QSV69" s="10"/>
      <c r="QSW69" s="10"/>
      <c r="QSX69" s="10"/>
      <c r="QSY69" s="10"/>
      <c r="QSZ69" s="10"/>
      <c r="QTA69" s="10"/>
      <c r="QTB69" s="10"/>
      <c r="QTC69" s="10"/>
      <c r="QTD69" s="10"/>
      <c r="QTE69" s="10"/>
      <c r="QTF69" s="10"/>
      <c r="QTG69" s="10"/>
      <c r="QTH69" s="10"/>
      <c r="QTI69" s="10"/>
      <c r="QTJ69" s="10"/>
      <c r="QTK69" s="10"/>
      <c r="QTL69" s="10"/>
      <c r="QTM69" s="10"/>
      <c r="QTN69" s="10"/>
      <c r="QTO69" s="10"/>
      <c r="QTP69" s="10"/>
      <c r="QTQ69" s="10"/>
      <c r="QTR69" s="10"/>
      <c r="QTS69" s="10"/>
      <c r="QTT69" s="10"/>
      <c r="QTU69" s="10"/>
      <c r="QTV69" s="10"/>
      <c r="QTW69" s="10"/>
      <c r="QTX69" s="10"/>
      <c r="QTY69" s="10"/>
      <c r="QTZ69" s="10"/>
      <c r="QUA69" s="10"/>
      <c r="QUB69" s="10"/>
      <c r="QUC69" s="10"/>
      <c r="QUD69" s="10"/>
      <c r="QUE69" s="10"/>
      <c r="QUF69" s="10"/>
      <c r="QUG69" s="10"/>
      <c r="QUH69" s="10"/>
      <c r="QUI69" s="10"/>
      <c r="QUJ69" s="10"/>
      <c r="QUK69" s="10"/>
      <c r="QUL69" s="10"/>
      <c r="QUM69" s="10"/>
      <c r="QUN69" s="10"/>
      <c r="QUO69" s="10"/>
      <c r="QUP69" s="10"/>
      <c r="QUQ69" s="10"/>
      <c r="QUR69" s="10"/>
      <c r="QUS69" s="10"/>
      <c r="QUT69" s="10"/>
      <c r="QUU69" s="10"/>
      <c r="QUV69" s="10"/>
      <c r="QUW69" s="10"/>
      <c r="QUX69" s="10"/>
      <c r="QUY69" s="10"/>
      <c r="QUZ69" s="10"/>
      <c r="QVA69" s="10"/>
      <c r="QVB69" s="10"/>
      <c r="QVC69" s="10"/>
      <c r="QVD69" s="10"/>
      <c r="QVE69" s="10"/>
      <c r="QVF69" s="10"/>
      <c r="QVG69" s="10"/>
      <c r="QVH69" s="10"/>
      <c r="QVI69" s="10"/>
      <c r="QVJ69" s="10"/>
      <c r="QVK69" s="10"/>
      <c r="QVL69" s="10"/>
      <c r="QVM69" s="10"/>
      <c r="QVN69" s="10"/>
      <c r="QVO69" s="10"/>
      <c r="QVP69" s="10"/>
      <c r="QVQ69" s="10"/>
      <c r="QVR69" s="10"/>
      <c r="QVS69" s="10"/>
      <c r="QVT69" s="10"/>
      <c r="QVU69" s="10"/>
      <c r="QVV69" s="10"/>
      <c r="QVW69" s="10"/>
      <c r="QVX69" s="10"/>
      <c r="QVY69" s="10"/>
      <c r="QVZ69" s="10"/>
      <c r="QWA69" s="10"/>
      <c r="QWB69" s="10"/>
      <c r="QWC69" s="10"/>
      <c r="QWD69" s="10"/>
      <c r="QWE69" s="10"/>
      <c r="QWF69" s="10"/>
      <c r="QWG69" s="10"/>
      <c r="QWH69" s="10"/>
      <c r="QWI69" s="10"/>
      <c r="QWJ69" s="10"/>
      <c r="QWK69" s="10"/>
      <c r="QWL69" s="10"/>
      <c r="QWM69" s="10"/>
      <c r="QWN69" s="10"/>
      <c r="QWO69" s="10"/>
      <c r="QWP69" s="10"/>
      <c r="QWQ69" s="10"/>
      <c r="QWR69" s="10"/>
      <c r="QWS69" s="10"/>
      <c r="QWT69" s="10"/>
      <c r="QWU69" s="10"/>
      <c r="QWV69" s="10"/>
      <c r="QWW69" s="10"/>
      <c r="QWX69" s="10"/>
      <c r="QWY69" s="10"/>
      <c r="QWZ69" s="10"/>
      <c r="QXA69" s="10"/>
      <c r="QXB69" s="10"/>
      <c r="QXC69" s="10"/>
      <c r="QXD69" s="10"/>
      <c r="QXE69" s="10"/>
      <c r="QXF69" s="10"/>
      <c r="QXG69" s="10"/>
      <c r="QXH69" s="10"/>
      <c r="QXI69" s="10"/>
      <c r="QXJ69" s="10"/>
      <c r="QXK69" s="10"/>
      <c r="QXL69" s="10"/>
      <c r="QXM69" s="10"/>
      <c r="QXN69" s="10"/>
      <c r="QXO69" s="10"/>
      <c r="QXP69" s="10"/>
      <c r="QXQ69" s="10"/>
      <c r="QXR69" s="10"/>
      <c r="QXS69" s="10"/>
      <c r="QXT69" s="10"/>
      <c r="QXU69" s="10"/>
      <c r="QXV69" s="10"/>
      <c r="QXW69" s="10"/>
      <c r="QXX69" s="10"/>
      <c r="QXY69" s="10"/>
      <c r="QXZ69" s="10"/>
      <c r="QYA69" s="10"/>
      <c r="QYB69" s="10"/>
      <c r="QYC69" s="10"/>
      <c r="QYD69" s="10"/>
      <c r="QYE69" s="10"/>
      <c r="QYF69" s="10"/>
      <c r="QYG69" s="10"/>
      <c r="QYH69" s="10"/>
      <c r="QYI69" s="10"/>
      <c r="QYJ69" s="10"/>
      <c r="QYK69" s="10"/>
      <c r="QYL69" s="10"/>
      <c r="QYM69" s="10"/>
      <c r="QYN69" s="10"/>
      <c r="QYO69" s="10"/>
      <c r="QYP69" s="10"/>
      <c r="QYQ69" s="10"/>
      <c r="QYR69" s="10"/>
      <c r="QYS69" s="10"/>
      <c r="QYT69" s="10"/>
      <c r="QYU69" s="10"/>
      <c r="QYV69" s="10"/>
      <c r="QYW69" s="10"/>
      <c r="QYX69" s="10"/>
      <c r="QYY69" s="10"/>
      <c r="QYZ69" s="10"/>
      <c r="QZA69" s="10"/>
      <c r="QZB69" s="10"/>
      <c r="QZC69" s="10"/>
      <c r="QZD69" s="10"/>
      <c r="QZE69" s="10"/>
      <c r="QZF69" s="10"/>
      <c r="QZG69" s="10"/>
      <c r="QZH69" s="10"/>
      <c r="QZI69" s="10"/>
      <c r="QZJ69" s="10"/>
      <c r="QZK69" s="10"/>
      <c r="QZL69" s="10"/>
      <c r="QZM69" s="10"/>
      <c r="QZN69" s="10"/>
      <c r="QZO69" s="10"/>
      <c r="QZP69" s="10"/>
      <c r="QZQ69" s="10"/>
      <c r="QZR69" s="10"/>
      <c r="QZS69" s="10"/>
      <c r="QZT69" s="10"/>
      <c r="QZU69" s="10"/>
      <c r="QZV69" s="10"/>
      <c r="QZW69" s="10"/>
      <c r="QZX69" s="10"/>
      <c r="QZY69" s="10"/>
      <c r="QZZ69" s="10"/>
      <c r="RAA69" s="10"/>
      <c r="RAB69" s="10"/>
      <c r="RAC69" s="10"/>
      <c r="RAD69" s="10"/>
      <c r="RAE69" s="10"/>
      <c r="RAF69" s="10"/>
      <c r="RAG69" s="10"/>
      <c r="RAH69" s="10"/>
      <c r="RAI69" s="10"/>
      <c r="RAJ69" s="10"/>
      <c r="RAK69" s="10"/>
      <c r="RAL69" s="10"/>
      <c r="RAM69" s="10"/>
      <c r="RAN69" s="10"/>
      <c r="RAO69" s="10"/>
      <c r="RAP69" s="10"/>
      <c r="RAQ69" s="10"/>
      <c r="RAR69" s="10"/>
      <c r="RAS69" s="10"/>
      <c r="RAT69" s="10"/>
      <c r="RAU69" s="10"/>
      <c r="RAV69" s="10"/>
      <c r="RAW69" s="10"/>
      <c r="RAX69" s="10"/>
      <c r="RAY69" s="10"/>
      <c r="RAZ69" s="10"/>
      <c r="RBA69" s="10"/>
      <c r="RBB69" s="10"/>
      <c r="RBC69" s="10"/>
      <c r="RBD69" s="10"/>
      <c r="RBE69" s="10"/>
      <c r="RBF69" s="10"/>
      <c r="RBG69" s="10"/>
      <c r="RBH69" s="10"/>
      <c r="RBI69" s="10"/>
      <c r="RBJ69" s="10"/>
      <c r="RBK69" s="10"/>
      <c r="RBL69" s="10"/>
      <c r="RBM69" s="10"/>
      <c r="RBN69" s="10"/>
      <c r="RBO69" s="10"/>
      <c r="RBP69" s="10"/>
      <c r="RBQ69" s="10"/>
      <c r="RBR69" s="10"/>
      <c r="RBS69" s="10"/>
      <c r="RBT69" s="10"/>
      <c r="RBU69" s="10"/>
      <c r="RBV69" s="10"/>
      <c r="RBW69" s="10"/>
      <c r="RBX69" s="10"/>
      <c r="RBY69" s="10"/>
      <c r="RBZ69" s="10"/>
      <c r="RCA69" s="10"/>
      <c r="RCB69" s="10"/>
      <c r="RCC69" s="10"/>
      <c r="RCD69" s="10"/>
      <c r="RCE69" s="10"/>
      <c r="RCF69" s="10"/>
      <c r="RCG69" s="10"/>
      <c r="RCH69" s="10"/>
      <c r="RCI69" s="10"/>
      <c r="RCJ69" s="10"/>
      <c r="RCK69" s="10"/>
      <c r="RCL69" s="10"/>
      <c r="RCM69" s="10"/>
      <c r="RCN69" s="10"/>
      <c r="RCO69" s="10"/>
      <c r="RCP69" s="10"/>
      <c r="RCQ69" s="10"/>
      <c r="RCR69" s="10"/>
      <c r="RCS69" s="10"/>
      <c r="RCT69" s="10"/>
      <c r="RCU69" s="10"/>
      <c r="RCV69" s="10"/>
      <c r="RCW69" s="10"/>
      <c r="RCX69" s="10"/>
      <c r="RCY69" s="10"/>
      <c r="RCZ69" s="10"/>
      <c r="RDA69" s="10"/>
      <c r="RDB69" s="10"/>
      <c r="RDC69" s="10"/>
      <c r="RDD69" s="10"/>
      <c r="RDE69" s="10"/>
      <c r="RDF69" s="10"/>
      <c r="RDG69" s="10"/>
      <c r="RDH69" s="10"/>
      <c r="RDI69" s="10"/>
      <c r="RDJ69" s="10"/>
      <c r="RDK69" s="10"/>
      <c r="RDL69" s="10"/>
      <c r="RDM69" s="10"/>
      <c r="RDN69" s="10"/>
      <c r="RDO69" s="10"/>
      <c r="RDP69" s="10"/>
      <c r="RDQ69" s="10"/>
      <c r="RDR69" s="10"/>
      <c r="RDS69" s="10"/>
      <c r="RDT69" s="10"/>
      <c r="RDU69" s="10"/>
      <c r="RDV69" s="10"/>
      <c r="RDW69" s="10"/>
      <c r="RDX69" s="10"/>
      <c r="RDY69" s="10"/>
      <c r="RDZ69" s="10"/>
      <c r="REA69" s="10"/>
      <c r="REB69" s="10"/>
      <c r="REC69" s="10"/>
      <c r="RED69" s="10"/>
      <c r="REE69" s="10"/>
      <c r="REF69" s="10"/>
      <c r="REG69" s="10"/>
      <c r="REH69" s="10"/>
      <c r="REI69" s="10"/>
      <c r="REJ69" s="10"/>
      <c r="REK69" s="10"/>
      <c r="REL69" s="10"/>
      <c r="REM69" s="10"/>
      <c r="REN69" s="10"/>
      <c r="REO69" s="10"/>
      <c r="REP69" s="10"/>
      <c r="REQ69" s="10"/>
      <c r="RER69" s="10"/>
      <c r="RES69" s="10"/>
      <c r="RET69" s="10"/>
      <c r="REU69" s="10"/>
      <c r="REV69" s="10"/>
      <c r="REW69" s="10"/>
      <c r="REX69" s="10"/>
      <c r="REY69" s="10"/>
      <c r="REZ69" s="10"/>
      <c r="RFA69" s="10"/>
      <c r="RFB69" s="10"/>
      <c r="RFC69" s="10"/>
      <c r="RFD69" s="10"/>
      <c r="RFE69" s="10"/>
      <c r="RFF69" s="10"/>
      <c r="RFG69" s="10"/>
      <c r="RFH69" s="10"/>
      <c r="RFI69" s="10"/>
      <c r="RFJ69" s="10"/>
      <c r="RFK69" s="10"/>
      <c r="RFL69" s="10"/>
      <c r="RFM69" s="10"/>
      <c r="RFN69" s="10"/>
      <c r="RFO69" s="10"/>
      <c r="RFP69" s="10"/>
      <c r="RFQ69" s="10"/>
      <c r="RFR69" s="10"/>
      <c r="RFS69" s="10"/>
      <c r="RFT69" s="10"/>
      <c r="RFU69" s="10"/>
      <c r="RFV69" s="10"/>
      <c r="RFW69" s="10"/>
      <c r="RFX69" s="10"/>
      <c r="RFY69" s="10"/>
      <c r="RFZ69" s="10"/>
      <c r="RGA69" s="10"/>
      <c r="RGB69" s="10"/>
      <c r="RGC69" s="10"/>
      <c r="RGD69" s="10"/>
      <c r="RGE69" s="10"/>
      <c r="RGF69" s="10"/>
      <c r="RGG69" s="10"/>
      <c r="RGH69" s="10"/>
      <c r="RGI69" s="10"/>
      <c r="RGJ69" s="10"/>
      <c r="RGK69" s="10"/>
      <c r="RGL69" s="10"/>
      <c r="RGM69" s="10"/>
      <c r="RGN69" s="10"/>
      <c r="RGO69" s="10"/>
      <c r="RGP69" s="10"/>
      <c r="RGQ69" s="10"/>
      <c r="RGR69" s="10"/>
      <c r="RGS69" s="10"/>
      <c r="RGT69" s="10"/>
      <c r="RGU69" s="10"/>
      <c r="RGV69" s="10"/>
      <c r="RGW69" s="10"/>
      <c r="RGX69" s="10"/>
      <c r="RGY69" s="10"/>
      <c r="RGZ69" s="10"/>
      <c r="RHA69" s="10"/>
      <c r="RHB69" s="10"/>
      <c r="RHC69" s="10"/>
      <c r="RHD69" s="10"/>
      <c r="RHE69" s="10"/>
      <c r="RHF69" s="10"/>
      <c r="RHG69" s="10"/>
      <c r="RHH69" s="10"/>
      <c r="RHI69" s="10"/>
      <c r="RHJ69" s="10"/>
      <c r="RHK69" s="10"/>
      <c r="RHL69" s="10"/>
      <c r="RHM69" s="10"/>
      <c r="RHN69" s="10"/>
      <c r="RHO69" s="10"/>
      <c r="RHP69" s="10"/>
      <c r="RHQ69" s="10"/>
      <c r="RHR69" s="10"/>
      <c r="RHS69" s="10"/>
      <c r="RHT69" s="10"/>
      <c r="RHU69" s="10"/>
      <c r="RHV69" s="10"/>
      <c r="RHW69" s="10"/>
      <c r="RHX69" s="10"/>
      <c r="RHY69" s="10"/>
      <c r="RHZ69" s="10"/>
      <c r="RIA69" s="10"/>
      <c r="RIB69" s="10"/>
      <c r="RIC69" s="10"/>
      <c r="RID69" s="10"/>
      <c r="RIE69" s="10"/>
      <c r="RIF69" s="10"/>
      <c r="RIG69" s="10"/>
      <c r="RIH69" s="10"/>
      <c r="RII69" s="10"/>
      <c r="RIJ69" s="10"/>
      <c r="RIK69" s="10"/>
      <c r="RIL69" s="10"/>
      <c r="RIM69" s="10"/>
      <c r="RIN69" s="10"/>
      <c r="RIO69" s="10"/>
      <c r="RIP69" s="10"/>
      <c r="RIQ69" s="10"/>
      <c r="RIR69" s="10"/>
      <c r="RIS69" s="10"/>
      <c r="RIT69" s="10"/>
      <c r="RIU69" s="10"/>
      <c r="RIV69" s="10"/>
      <c r="RIW69" s="10"/>
      <c r="RIX69" s="10"/>
      <c r="RIY69" s="10"/>
      <c r="RIZ69" s="10"/>
      <c r="RJA69" s="10"/>
      <c r="RJB69" s="10"/>
      <c r="RJC69" s="10"/>
      <c r="RJD69" s="10"/>
      <c r="RJE69" s="10"/>
      <c r="RJF69" s="10"/>
      <c r="RJG69" s="10"/>
      <c r="RJH69" s="10"/>
      <c r="RJI69" s="10"/>
      <c r="RJJ69" s="10"/>
      <c r="RJK69" s="10"/>
      <c r="RJL69" s="10"/>
      <c r="RJM69" s="10"/>
      <c r="RJN69" s="10"/>
      <c r="RJO69" s="10"/>
      <c r="RJP69" s="10"/>
      <c r="RJQ69" s="10"/>
      <c r="RJR69" s="10"/>
      <c r="RJS69" s="10"/>
      <c r="RJT69" s="10"/>
      <c r="RJU69" s="10"/>
      <c r="RJV69" s="10"/>
      <c r="RJW69" s="10"/>
      <c r="RJX69" s="10"/>
      <c r="RJY69" s="10"/>
      <c r="RJZ69" s="10"/>
      <c r="RKA69" s="10"/>
      <c r="RKB69" s="10"/>
      <c r="RKC69" s="10"/>
      <c r="RKD69" s="10"/>
      <c r="RKE69" s="10"/>
      <c r="RKF69" s="10"/>
      <c r="RKG69" s="10"/>
      <c r="RKH69" s="10"/>
      <c r="RKI69" s="10"/>
      <c r="RKJ69" s="10"/>
      <c r="RKK69" s="10"/>
      <c r="RKL69" s="10"/>
      <c r="RKM69" s="10"/>
      <c r="RKN69" s="10"/>
      <c r="RKO69" s="10"/>
      <c r="RKP69" s="10"/>
      <c r="RKQ69" s="10"/>
      <c r="RKR69" s="10"/>
      <c r="RKS69" s="10"/>
      <c r="RKT69" s="10"/>
      <c r="RKU69" s="10"/>
      <c r="RKV69" s="10"/>
      <c r="RKW69" s="10"/>
      <c r="RKX69" s="10"/>
      <c r="RKY69" s="10"/>
      <c r="RKZ69" s="10"/>
      <c r="RLA69" s="10"/>
      <c r="RLB69" s="10"/>
      <c r="RLC69" s="10"/>
      <c r="RLD69" s="10"/>
      <c r="RLE69" s="10"/>
      <c r="RLF69" s="10"/>
      <c r="RLG69" s="10"/>
      <c r="RLH69" s="10"/>
      <c r="RLI69" s="10"/>
      <c r="RLJ69" s="10"/>
      <c r="RLK69" s="10"/>
      <c r="RLL69" s="10"/>
      <c r="RLM69" s="10"/>
      <c r="RLN69" s="10"/>
      <c r="RLO69" s="10"/>
      <c r="RLP69" s="10"/>
      <c r="RLQ69" s="10"/>
      <c r="RLR69" s="10"/>
      <c r="RLS69" s="10"/>
      <c r="RLT69" s="10"/>
      <c r="RLU69" s="10"/>
      <c r="RLV69" s="10"/>
      <c r="RLW69" s="10"/>
      <c r="RLX69" s="10"/>
      <c r="RLY69" s="10"/>
      <c r="RLZ69" s="10"/>
      <c r="RMA69" s="10"/>
      <c r="RMB69" s="10"/>
      <c r="RMC69" s="10"/>
      <c r="RMD69" s="10"/>
      <c r="RME69" s="10"/>
      <c r="RMF69" s="10"/>
      <c r="RMG69" s="10"/>
      <c r="RMH69" s="10"/>
      <c r="RMI69" s="10"/>
      <c r="RMJ69" s="10"/>
      <c r="RMK69" s="10"/>
      <c r="RML69" s="10"/>
      <c r="RMM69" s="10"/>
      <c r="RMN69" s="10"/>
      <c r="RMO69" s="10"/>
      <c r="RMP69" s="10"/>
      <c r="RMQ69" s="10"/>
      <c r="RMR69" s="10"/>
      <c r="RMS69" s="10"/>
      <c r="RMT69" s="10"/>
      <c r="RMU69" s="10"/>
      <c r="RMV69" s="10"/>
      <c r="RMW69" s="10"/>
      <c r="RMX69" s="10"/>
      <c r="RMY69" s="10"/>
      <c r="RMZ69" s="10"/>
      <c r="RNA69" s="10"/>
      <c r="RNB69" s="10"/>
      <c r="RNC69" s="10"/>
      <c r="RND69" s="10"/>
      <c r="RNE69" s="10"/>
      <c r="RNF69" s="10"/>
      <c r="RNG69" s="10"/>
      <c r="RNH69" s="10"/>
      <c r="RNI69" s="10"/>
      <c r="RNJ69" s="10"/>
      <c r="RNK69" s="10"/>
      <c r="RNL69" s="10"/>
      <c r="RNM69" s="10"/>
      <c r="RNN69" s="10"/>
      <c r="RNO69" s="10"/>
      <c r="RNP69" s="10"/>
      <c r="RNQ69" s="10"/>
      <c r="RNR69" s="10"/>
      <c r="RNS69" s="10"/>
      <c r="RNT69" s="10"/>
      <c r="RNU69" s="10"/>
      <c r="RNV69" s="10"/>
      <c r="RNW69" s="10"/>
      <c r="RNX69" s="10"/>
      <c r="RNY69" s="10"/>
      <c r="RNZ69" s="10"/>
      <c r="ROA69" s="10"/>
      <c r="ROB69" s="10"/>
      <c r="ROC69" s="10"/>
      <c r="ROD69" s="10"/>
      <c r="ROE69" s="10"/>
      <c r="ROF69" s="10"/>
      <c r="ROG69" s="10"/>
      <c r="ROH69" s="10"/>
      <c r="ROI69" s="10"/>
      <c r="ROJ69" s="10"/>
      <c r="ROK69" s="10"/>
      <c r="ROL69" s="10"/>
      <c r="ROM69" s="10"/>
      <c r="RON69" s="10"/>
      <c r="ROO69" s="10"/>
      <c r="ROP69" s="10"/>
      <c r="ROQ69" s="10"/>
      <c r="ROR69" s="10"/>
      <c r="ROS69" s="10"/>
      <c r="ROT69" s="10"/>
      <c r="ROU69" s="10"/>
      <c r="ROV69" s="10"/>
      <c r="ROW69" s="10"/>
      <c r="ROX69" s="10"/>
      <c r="ROY69" s="10"/>
      <c r="ROZ69" s="10"/>
      <c r="RPA69" s="10"/>
      <c r="RPB69" s="10"/>
      <c r="RPC69" s="10"/>
      <c r="RPD69" s="10"/>
      <c r="RPE69" s="10"/>
      <c r="RPF69" s="10"/>
      <c r="RPG69" s="10"/>
      <c r="RPH69" s="10"/>
      <c r="RPI69" s="10"/>
      <c r="RPJ69" s="10"/>
      <c r="RPK69" s="10"/>
      <c r="RPL69" s="10"/>
      <c r="RPM69" s="10"/>
      <c r="RPN69" s="10"/>
      <c r="RPO69" s="10"/>
      <c r="RPP69" s="10"/>
      <c r="RPQ69" s="10"/>
      <c r="RPR69" s="10"/>
      <c r="RPS69" s="10"/>
      <c r="RPT69" s="10"/>
      <c r="RPU69" s="10"/>
      <c r="RPV69" s="10"/>
      <c r="RPW69" s="10"/>
      <c r="RPX69" s="10"/>
      <c r="RPY69" s="10"/>
      <c r="RPZ69" s="10"/>
      <c r="RQA69" s="10"/>
      <c r="RQB69" s="10"/>
      <c r="RQC69" s="10"/>
      <c r="RQD69" s="10"/>
      <c r="RQE69" s="10"/>
      <c r="RQF69" s="10"/>
      <c r="RQG69" s="10"/>
      <c r="RQH69" s="10"/>
      <c r="RQI69" s="10"/>
      <c r="RQJ69" s="10"/>
      <c r="RQK69" s="10"/>
      <c r="RQL69" s="10"/>
      <c r="RQM69" s="10"/>
      <c r="RQN69" s="10"/>
      <c r="RQO69" s="10"/>
      <c r="RQP69" s="10"/>
      <c r="RQQ69" s="10"/>
      <c r="RQR69" s="10"/>
      <c r="RQS69" s="10"/>
      <c r="RQT69" s="10"/>
      <c r="RQU69" s="10"/>
      <c r="RQV69" s="10"/>
      <c r="RQW69" s="10"/>
      <c r="RQX69" s="10"/>
      <c r="RQY69" s="10"/>
      <c r="RQZ69" s="10"/>
      <c r="RRA69" s="10"/>
      <c r="RRB69" s="10"/>
      <c r="RRC69" s="10"/>
      <c r="RRD69" s="10"/>
      <c r="RRE69" s="10"/>
      <c r="RRF69" s="10"/>
      <c r="RRG69" s="10"/>
      <c r="RRH69" s="10"/>
      <c r="RRI69" s="10"/>
      <c r="RRJ69" s="10"/>
      <c r="RRK69" s="10"/>
      <c r="RRL69" s="10"/>
      <c r="RRM69" s="10"/>
      <c r="RRN69" s="10"/>
      <c r="RRO69" s="10"/>
      <c r="RRP69" s="10"/>
      <c r="RRQ69" s="10"/>
      <c r="RRR69" s="10"/>
      <c r="RRS69" s="10"/>
      <c r="RRT69" s="10"/>
      <c r="RRU69" s="10"/>
      <c r="RRV69" s="10"/>
      <c r="RRW69" s="10"/>
      <c r="RRX69" s="10"/>
      <c r="RRY69" s="10"/>
      <c r="RRZ69" s="10"/>
      <c r="RSA69" s="10"/>
      <c r="RSB69" s="10"/>
      <c r="RSC69" s="10"/>
      <c r="RSD69" s="10"/>
      <c r="RSE69" s="10"/>
      <c r="RSF69" s="10"/>
      <c r="RSG69" s="10"/>
      <c r="RSH69" s="10"/>
      <c r="RSI69" s="10"/>
      <c r="RSJ69" s="10"/>
      <c r="RSK69" s="10"/>
      <c r="RSL69" s="10"/>
      <c r="RSM69" s="10"/>
      <c r="RSN69" s="10"/>
      <c r="RSO69" s="10"/>
      <c r="RSP69" s="10"/>
      <c r="RSQ69" s="10"/>
      <c r="RSR69" s="10"/>
      <c r="RSS69" s="10"/>
      <c r="RST69" s="10"/>
      <c r="RSU69" s="10"/>
      <c r="RSV69" s="10"/>
      <c r="RSW69" s="10"/>
      <c r="RSX69" s="10"/>
      <c r="RSY69" s="10"/>
      <c r="RSZ69" s="10"/>
      <c r="RTA69" s="10"/>
      <c r="RTB69" s="10"/>
      <c r="RTC69" s="10"/>
      <c r="RTD69" s="10"/>
      <c r="RTE69" s="10"/>
      <c r="RTF69" s="10"/>
      <c r="RTG69" s="10"/>
      <c r="RTH69" s="10"/>
      <c r="RTI69" s="10"/>
      <c r="RTJ69" s="10"/>
      <c r="RTK69" s="10"/>
      <c r="RTL69" s="10"/>
      <c r="RTM69" s="10"/>
      <c r="RTN69" s="10"/>
      <c r="RTO69" s="10"/>
      <c r="RTP69" s="10"/>
      <c r="RTQ69" s="10"/>
      <c r="RTR69" s="10"/>
      <c r="RTS69" s="10"/>
      <c r="RTT69" s="10"/>
      <c r="RTU69" s="10"/>
      <c r="RTV69" s="10"/>
      <c r="RTW69" s="10"/>
      <c r="RTX69" s="10"/>
      <c r="RTY69" s="10"/>
      <c r="RTZ69" s="10"/>
      <c r="RUA69" s="10"/>
      <c r="RUB69" s="10"/>
      <c r="RUC69" s="10"/>
      <c r="RUD69" s="10"/>
      <c r="RUE69" s="10"/>
      <c r="RUF69" s="10"/>
      <c r="RUG69" s="10"/>
      <c r="RUH69" s="10"/>
      <c r="RUI69" s="10"/>
      <c r="RUJ69" s="10"/>
      <c r="RUK69" s="10"/>
      <c r="RUL69" s="10"/>
      <c r="RUM69" s="10"/>
      <c r="RUN69" s="10"/>
      <c r="RUO69" s="10"/>
      <c r="RUP69" s="10"/>
      <c r="RUQ69" s="10"/>
      <c r="RUR69" s="10"/>
      <c r="RUS69" s="10"/>
      <c r="RUT69" s="10"/>
      <c r="RUU69" s="10"/>
      <c r="RUV69" s="10"/>
      <c r="RUW69" s="10"/>
      <c r="RUX69" s="10"/>
      <c r="RUY69" s="10"/>
      <c r="RUZ69" s="10"/>
      <c r="RVA69" s="10"/>
      <c r="RVB69" s="10"/>
      <c r="RVC69" s="10"/>
      <c r="RVD69" s="10"/>
      <c r="RVE69" s="10"/>
      <c r="RVF69" s="10"/>
      <c r="RVG69" s="10"/>
      <c r="RVH69" s="10"/>
      <c r="RVI69" s="10"/>
      <c r="RVJ69" s="10"/>
      <c r="RVK69" s="10"/>
      <c r="RVL69" s="10"/>
      <c r="RVM69" s="10"/>
      <c r="RVN69" s="10"/>
      <c r="RVO69" s="10"/>
      <c r="RVP69" s="10"/>
      <c r="RVQ69" s="10"/>
      <c r="RVR69" s="10"/>
      <c r="RVS69" s="10"/>
      <c r="RVT69" s="10"/>
      <c r="RVU69" s="10"/>
      <c r="RVV69" s="10"/>
      <c r="RVW69" s="10"/>
      <c r="RVX69" s="10"/>
      <c r="RVY69" s="10"/>
      <c r="RVZ69" s="10"/>
      <c r="RWA69" s="10"/>
      <c r="RWB69" s="10"/>
      <c r="RWC69" s="10"/>
      <c r="RWD69" s="10"/>
      <c r="RWE69" s="10"/>
      <c r="RWF69" s="10"/>
      <c r="RWG69" s="10"/>
      <c r="RWH69" s="10"/>
      <c r="RWI69" s="10"/>
      <c r="RWJ69" s="10"/>
      <c r="RWK69" s="10"/>
      <c r="RWL69" s="10"/>
      <c r="RWM69" s="10"/>
      <c r="RWN69" s="10"/>
      <c r="RWO69" s="10"/>
      <c r="RWP69" s="10"/>
      <c r="RWQ69" s="10"/>
      <c r="RWR69" s="10"/>
      <c r="RWS69" s="10"/>
      <c r="RWT69" s="10"/>
      <c r="RWU69" s="10"/>
      <c r="RWV69" s="10"/>
      <c r="RWW69" s="10"/>
      <c r="RWX69" s="10"/>
      <c r="RWY69" s="10"/>
      <c r="RWZ69" s="10"/>
      <c r="RXA69" s="10"/>
      <c r="RXB69" s="10"/>
      <c r="RXC69" s="10"/>
      <c r="RXD69" s="10"/>
      <c r="RXE69" s="10"/>
      <c r="RXF69" s="10"/>
      <c r="RXG69" s="10"/>
      <c r="RXH69" s="10"/>
      <c r="RXI69" s="10"/>
      <c r="RXJ69" s="10"/>
      <c r="RXK69" s="10"/>
      <c r="RXL69" s="10"/>
      <c r="RXM69" s="10"/>
      <c r="RXN69" s="10"/>
      <c r="RXO69" s="10"/>
      <c r="RXP69" s="10"/>
      <c r="RXQ69" s="10"/>
      <c r="RXR69" s="10"/>
      <c r="RXS69" s="10"/>
      <c r="RXT69" s="10"/>
      <c r="RXU69" s="10"/>
      <c r="RXV69" s="10"/>
      <c r="RXW69" s="10"/>
      <c r="RXX69" s="10"/>
      <c r="RXY69" s="10"/>
      <c r="RXZ69" s="10"/>
      <c r="RYA69" s="10"/>
      <c r="RYB69" s="10"/>
      <c r="RYC69" s="10"/>
      <c r="RYD69" s="10"/>
      <c r="RYE69" s="10"/>
      <c r="RYF69" s="10"/>
      <c r="RYG69" s="10"/>
      <c r="RYH69" s="10"/>
      <c r="RYI69" s="10"/>
      <c r="RYJ69" s="10"/>
      <c r="RYK69" s="10"/>
      <c r="RYL69" s="10"/>
      <c r="RYM69" s="10"/>
      <c r="RYN69" s="10"/>
      <c r="RYO69" s="10"/>
      <c r="RYP69" s="10"/>
      <c r="RYQ69" s="10"/>
      <c r="RYR69" s="10"/>
      <c r="RYS69" s="10"/>
      <c r="RYT69" s="10"/>
      <c r="RYU69" s="10"/>
      <c r="RYV69" s="10"/>
      <c r="RYW69" s="10"/>
      <c r="RYX69" s="10"/>
      <c r="RYY69" s="10"/>
      <c r="RYZ69" s="10"/>
      <c r="RZA69" s="10"/>
      <c r="RZB69" s="10"/>
      <c r="RZC69" s="10"/>
      <c r="RZD69" s="10"/>
      <c r="RZE69" s="10"/>
      <c r="RZF69" s="10"/>
      <c r="RZG69" s="10"/>
      <c r="RZH69" s="10"/>
      <c r="RZI69" s="10"/>
      <c r="RZJ69" s="10"/>
      <c r="RZK69" s="10"/>
      <c r="RZL69" s="10"/>
      <c r="RZM69" s="10"/>
      <c r="RZN69" s="10"/>
      <c r="RZO69" s="10"/>
      <c r="RZP69" s="10"/>
      <c r="RZQ69" s="10"/>
      <c r="RZR69" s="10"/>
      <c r="RZS69" s="10"/>
      <c r="RZT69" s="10"/>
      <c r="RZU69" s="10"/>
      <c r="RZV69" s="10"/>
      <c r="RZW69" s="10"/>
      <c r="RZX69" s="10"/>
      <c r="RZY69" s="10"/>
      <c r="RZZ69" s="10"/>
      <c r="SAA69" s="10"/>
      <c r="SAB69" s="10"/>
      <c r="SAC69" s="10"/>
      <c r="SAD69" s="10"/>
      <c r="SAE69" s="10"/>
      <c r="SAF69" s="10"/>
      <c r="SAG69" s="10"/>
      <c r="SAH69" s="10"/>
      <c r="SAI69" s="10"/>
      <c r="SAJ69" s="10"/>
      <c r="SAK69" s="10"/>
      <c r="SAL69" s="10"/>
      <c r="SAM69" s="10"/>
      <c r="SAN69" s="10"/>
      <c r="SAO69" s="10"/>
      <c r="SAP69" s="10"/>
      <c r="SAQ69" s="10"/>
      <c r="SAR69" s="10"/>
      <c r="SAS69" s="10"/>
      <c r="SAT69" s="10"/>
      <c r="SAU69" s="10"/>
      <c r="SAV69" s="10"/>
      <c r="SAW69" s="10"/>
      <c r="SAX69" s="10"/>
      <c r="SAY69" s="10"/>
      <c r="SAZ69" s="10"/>
      <c r="SBA69" s="10"/>
      <c r="SBB69" s="10"/>
      <c r="SBC69" s="10"/>
      <c r="SBD69" s="10"/>
      <c r="SBE69" s="10"/>
      <c r="SBF69" s="10"/>
      <c r="SBG69" s="10"/>
      <c r="SBH69" s="10"/>
      <c r="SBI69" s="10"/>
      <c r="SBJ69" s="10"/>
      <c r="SBK69" s="10"/>
      <c r="SBL69" s="10"/>
      <c r="SBM69" s="10"/>
      <c r="SBN69" s="10"/>
      <c r="SBO69" s="10"/>
      <c r="SBP69" s="10"/>
      <c r="SBQ69" s="10"/>
      <c r="SBR69" s="10"/>
      <c r="SBS69" s="10"/>
      <c r="SBT69" s="10"/>
      <c r="SBU69" s="10"/>
      <c r="SBV69" s="10"/>
      <c r="SBW69" s="10"/>
      <c r="SBX69" s="10"/>
      <c r="SBY69" s="10"/>
      <c r="SBZ69" s="10"/>
      <c r="SCA69" s="10"/>
      <c r="SCB69" s="10"/>
      <c r="SCC69" s="10"/>
      <c r="SCD69" s="10"/>
      <c r="SCE69" s="10"/>
      <c r="SCF69" s="10"/>
      <c r="SCG69" s="10"/>
      <c r="SCH69" s="10"/>
      <c r="SCI69" s="10"/>
      <c r="SCJ69" s="10"/>
      <c r="SCK69" s="10"/>
      <c r="SCL69" s="10"/>
      <c r="SCM69" s="10"/>
      <c r="SCN69" s="10"/>
      <c r="SCO69" s="10"/>
      <c r="SCP69" s="10"/>
      <c r="SCQ69" s="10"/>
      <c r="SCR69" s="10"/>
      <c r="SCS69" s="10"/>
      <c r="SCT69" s="10"/>
      <c r="SCU69" s="10"/>
      <c r="SCV69" s="10"/>
      <c r="SCW69" s="10"/>
      <c r="SCX69" s="10"/>
      <c r="SCY69" s="10"/>
      <c r="SCZ69" s="10"/>
      <c r="SDA69" s="10"/>
      <c r="SDB69" s="10"/>
      <c r="SDC69" s="10"/>
      <c r="SDD69" s="10"/>
      <c r="SDE69" s="10"/>
      <c r="SDF69" s="10"/>
      <c r="SDG69" s="10"/>
      <c r="SDH69" s="10"/>
      <c r="SDI69" s="10"/>
      <c r="SDJ69" s="10"/>
      <c r="SDK69" s="10"/>
      <c r="SDL69" s="10"/>
      <c r="SDM69" s="10"/>
      <c r="SDN69" s="10"/>
      <c r="SDO69" s="10"/>
      <c r="SDP69" s="10"/>
      <c r="SDQ69" s="10"/>
      <c r="SDR69" s="10"/>
      <c r="SDS69" s="10"/>
      <c r="SDT69" s="10"/>
      <c r="SDU69" s="10"/>
      <c r="SDV69" s="10"/>
      <c r="SDW69" s="10"/>
      <c r="SDX69" s="10"/>
      <c r="SDY69" s="10"/>
      <c r="SDZ69" s="10"/>
      <c r="SEA69" s="10"/>
      <c r="SEB69" s="10"/>
      <c r="SEC69" s="10"/>
      <c r="SED69" s="10"/>
      <c r="SEE69" s="10"/>
      <c r="SEF69" s="10"/>
      <c r="SEG69" s="10"/>
      <c r="SEH69" s="10"/>
      <c r="SEI69" s="10"/>
      <c r="SEJ69" s="10"/>
      <c r="SEK69" s="10"/>
      <c r="SEL69" s="10"/>
      <c r="SEM69" s="10"/>
      <c r="SEN69" s="10"/>
      <c r="SEO69" s="10"/>
      <c r="SEP69" s="10"/>
      <c r="SEQ69" s="10"/>
      <c r="SER69" s="10"/>
      <c r="SES69" s="10"/>
      <c r="SET69" s="10"/>
      <c r="SEU69" s="10"/>
      <c r="SEV69" s="10"/>
      <c r="SEW69" s="10"/>
      <c r="SEX69" s="10"/>
      <c r="SEY69" s="10"/>
      <c r="SEZ69" s="10"/>
      <c r="SFA69" s="10"/>
      <c r="SFB69" s="10"/>
      <c r="SFC69" s="10"/>
      <c r="SFD69" s="10"/>
      <c r="SFE69" s="10"/>
      <c r="SFF69" s="10"/>
      <c r="SFG69" s="10"/>
      <c r="SFH69" s="10"/>
      <c r="SFI69" s="10"/>
      <c r="SFJ69" s="10"/>
      <c r="SFK69" s="10"/>
      <c r="SFL69" s="10"/>
      <c r="SFM69" s="10"/>
      <c r="SFN69" s="10"/>
      <c r="SFO69" s="10"/>
      <c r="SFP69" s="10"/>
      <c r="SFQ69" s="10"/>
      <c r="SFR69" s="10"/>
      <c r="SFS69" s="10"/>
      <c r="SFT69" s="10"/>
      <c r="SFU69" s="10"/>
      <c r="SFV69" s="10"/>
      <c r="SFW69" s="10"/>
      <c r="SFX69" s="10"/>
      <c r="SFY69" s="10"/>
      <c r="SFZ69" s="10"/>
      <c r="SGA69" s="10"/>
      <c r="SGB69" s="10"/>
      <c r="SGC69" s="10"/>
      <c r="SGD69" s="10"/>
      <c r="SGE69" s="10"/>
      <c r="SGF69" s="10"/>
      <c r="SGG69" s="10"/>
      <c r="SGH69" s="10"/>
      <c r="SGI69" s="10"/>
      <c r="SGJ69" s="10"/>
      <c r="SGK69" s="10"/>
      <c r="SGL69" s="10"/>
      <c r="SGM69" s="10"/>
      <c r="SGN69" s="10"/>
      <c r="SGO69" s="10"/>
      <c r="SGP69" s="10"/>
      <c r="SGQ69" s="10"/>
      <c r="SGR69" s="10"/>
      <c r="SGS69" s="10"/>
      <c r="SGT69" s="10"/>
      <c r="SGU69" s="10"/>
      <c r="SGV69" s="10"/>
      <c r="SGW69" s="10"/>
      <c r="SGX69" s="10"/>
      <c r="SGY69" s="10"/>
      <c r="SGZ69" s="10"/>
      <c r="SHA69" s="10"/>
      <c r="SHB69" s="10"/>
      <c r="SHC69" s="10"/>
      <c r="SHD69" s="10"/>
      <c r="SHE69" s="10"/>
      <c r="SHF69" s="10"/>
      <c r="SHG69" s="10"/>
      <c r="SHH69" s="10"/>
      <c r="SHI69" s="10"/>
      <c r="SHJ69" s="10"/>
      <c r="SHK69" s="10"/>
      <c r="SHL69" s="10"/>
      <c r="SHM69" s="10"/>
      <c r="SHN69" s="10"/>
      <c r="SHO69" s="10"/>
      <c r="SHP69" s="10"/>
      <c r="SHQ69" s="10"/>
      <c r="SHR69" s="10"/>
      <c r="SHS69" s="10"/>
      <c r="SHT69" s="10"/>
      <c r="SHU69" s="10"/>
      <c r="SHV69" s="10"/>
      <c r="SHW69" s="10"/>
      <c r="SHX69" s="10"/>
      <c r="SHY69" s="10"/>
      <c r="SHZ69" s="10"/>
      <c r="SIA69" s="10"/>
      <c r="SIB69" s="10"/>
      <c r="SIC69" s="10"/>
      <c r="SID69" s="10"/>
      <c r="SIE69" s="10"/>
      <c r="SIF69" s="10"/>
      <c r="SIG69" s="10"/>
      <c r="SIH69" s="10"/>
      <c r="SII69" s="10"/>
      <c r="SIJ69" s="10"/>
      <c r="SIK69" s="10"/>
      <c r="SIL69" s="10"/>
      <c r="SIM69" s="10"/>
      <c r="SIN69" s="10"/>
      <c r="SIO69" s="10"/>
      <c r="SIP69" s="10"/>
      <c r="SIQ69" s="10"/>
      <c r="SIR69" s="10"/>
      <c r="SIS69" s="10"/>
      <c r="SIT69" s="10"/>
      <c r="SIU69" s="10"/>
      <c r="SIV69" s="10"/>
      <c r="SIW69" s="10"/>
      <c r="SIX69" s="10"/>
      <c r="SIY69" s="10"/>
      <c r="SIZ69" s="10"/>
      <c r="SJA69" s="10"/>
      <c r="SJB69" s="10"/>
      <c r="SJC69" s="10"/>
      <c r="SJD69" s="10"/>
      <c r="SJE69" s="10"/>
      <c r="SJF69" s="10"/>
      <c r="SJG69" s="10"/>
      <c r="SJH69" s="10"/>
      <c r="SJI69" s="10"/>
      <c r="SJJ69" s="10"/>
      <c r="SJK69" s="10"/>
      <c r="SJL69" s="10"/>
      <c r="SJM69" s="10"/>
      <c r="SJN69" s="10"/>
      <c r="SJO69" s="10"/>
      <c r="SJP69" s="10"/>
      <c r="SJQ69" s="10"/>
      <c r="SJR69" s="10"/>
      <c r="SJS69" s="10"/>
      <c r="SJT69" s="10"/>
      <c r="SJU69" s="10"/>
      <c r="SJV69" s="10"/>
      <c r="SJW69" s="10"/>
      <c r="SJX69" s="10"/>
      <c r="SJY69" s="10"/>
      <c r="SJZ69" s="10"/>
      <c r="SKA69" s="10"/>
      <c r="SKB69" s="10"/>
      <c r="SKC69" s="10"/>
      <c r="SKD69" s="10"/>
      <c r="SKE69" s="10"/>
      <c r="SKF69" s="10"/>
      <c r="SKG69" s="10"/>
      <c r="SKH69" s="10"/>
      <c r="SKI69" s="10"/>
      <c r="SKJ69" s="10"/>
      <c r="SKK69" s="10"/>
      <c r="SKL69" s="10"/>
      <c r="SKM69" s="10"/>
      <c r="SKN69" s="10"/>
      <c r="SKO69" s="10"/>
      <c r="SKP69" s="10"/>
      <c r="SKQ69" s="10"/>
      <c r="SKR69" s="10"/>
      <c r="SKS69" s="10"/>
      <c r="SKT69" s="10"/>
      <c r="SKU69" s="10"/>
      <c r="SKV69" s="10"/>
      <c r="SKW69" s="10"/>
      <c r="SKX69" s="10"/>
      <c r="SKY69" s="10"/>
      <c r="SKZ69" s="10"/>
      <c r="SLA69" s="10"/>
      <c r="SLB69" s="10"/>
      <c r="SLC69" s="10"/>
      <c r="SLD69" s="10"/>
      <c r="SLE69" s="10"/>
      <c r="SLF69" s="10"/>
      <c r="SLG69" s="10"/>
      <c r="SLH69" s="10"/>
      <c r="SLI69" s="10"/>
      <c r="SLJ69" s="10"/>
      <c r="SLK69" s="10"/>
      <c r="SLL69" s="10"/>
      <c r="SLM69" s="10"/>
      <c r="SLN69" s="10"/>
      <c r="SLO69" s="10"/>
      <c r="SLP69" s="10"/>
      <c r="SLQ69" s="10"/>
      <c r="SLR69" s="10"/>
      <c r="SLS69" s="10"/>
      <c r="SLT69" s="10"/>
      <c r="SLU69" s="10"/>
      <c r="SLV69" s="10"/>
      <c r="SLW69" s="10"/>
      <c r="SLX69" s="10"/>
      <c r="SLY69" s="10"/>
      <c r="SLZ69" s="10"/>
      <c r="SMA69" s="10"/>
      <c r="SMB69" s="10"/>
      <c r="SMC69" s="10"/>
      <c r="SMD69" s="10"/>
      <c r="SME69" s="10"/>
      <c r="SMF69" s="10"/>
      <c r="SMG69" s="10"/>
      <c r="SMH69" s="10"/>
      <c r="SMI69" s="10"/>
      <c r="SMJ69" s="10"/>
      <c r="SMK69" s="10"/>
      <c r="SML69" s="10"/>
      <c r="SMM69" s="10"/>
      <c r="SMN69" s="10"/>
      <c r="SMO69" s="10"/>
      <c r="SMP69" s="10"/>
      <c r="SMQ69" s="10"/>
      <c r="SMR69" s="10"/>
      <c r="SMS69" s="10"/>
      <c r="SMT69" s="10"/>
      <c r="SMU69" s="10"/>
      <c r="SMV69" s="10"/>
      <c r="SMW69" s="10"/>
      <c r="SMX69" s="10"/>
      <c r="SMY69" s="10"/>
      <c r="SMZ69" s="10"/>
      <c r="SNA69" s="10"/>
      <c r="SNB69" s="10"/>
      <c r="SNC69" s="10"/>
      <c r="SND69" s="10"/>
      <c r="SNE69" s="10"/>
      <c r="SNF69" s="10"/>
      <c r="SNG69" s="10"/>
      <c r="SNH69" s="10"/>
      <c r="SNI69" s="10"/>
      <c r="SNJ69" s="10"/>
      <c r="SNK69" s="10"/>
      <c r="SNL69" s="10"/>
      <c r="SNM69" s="10"/>
      <c r="SNN69" s="10"/>
      <c r="SNO69" s="10"/>
      <c r="SNP69" s="10"/>
      <c r="SNQ69" s="10"/>
      <c r="SNR69" s="10"/>
      <c r="SNS69" s="10"/>
      <c r="SNT69" s="10"/>
      <c r="SNU69" s="10"/>
      <c r="SNV69" s="10"/>
      <c r="SNW69" s="10"/>
      <c r="SNX69" s="10"/>
      <c r="SNY69" s="10"/>
      <c r="SNZ69" s="10"/>
      <c r="SOA69" s="10"/>
      <c r="SOB69" s="10"/>
      <c r="SOC69" s="10"/>
      <c r="SOD69" s="10"/>
      <c r="SOE69" s="10"/>
      <c r="SOF69" s="10"/>
      <c r="SOG69" s="10"/>
      <c r="SOH69" s="10"/>
      <c r="SOI69" s="10"/>
      <c r="SOJ69" s="10"/>
      <c r="SOK69" s="10"/>
      <c r="SOL69" s="10"/>
      <c r="SOM69" s="10"/>
      <c r="SON69" s="10"/>
      <c r="SOO69" s="10"/>
      <c r="SOP69" s="10"/>
      <c r="SOQ69" s="10"/>
      <c r="SOR69" s="10"/>
      <c r="SOS69" s="10"/>
      <c r="SOT69" s="10"/>
      <c r="SOU69" s="10"/>
      <c r="SOV69" s="10"/>
      <c r="SOW69" s="10"/>
      <c r="SOX69" s="10"/>
      <c r="SOY69" s="10"/>
      <c r="SOZ69" s="10"/>
      <c r="SPA69" s="10"/>
      <c r="SPB69" s="10"/>
      <c r="SPC69" s="10"/>
      <c r="SPD69" s="10"/>
      <c r="SPE69" s="10"/>
      <c r="SPF69" s="10"/>
      <c r="SPG69" s="10"/>
      <c r="SPH69" s="10"/>
      <c r="SPI69" s="10"/>
      <c r="SPJ69" s="10"/>
      <c r="SPK69" s="10"/>
      <c r="SPL69" s="10"/>
      <c r="SPM69" s="10"/>
      <c r="SPN69" s="10"/>
      <c r="SPO69" s="10"/>
      <c r="SPP69" s="10"/>
      <c r="SPQ69" s="10"/>
      <c r="SPR69" s="10"/>
      <c r="SPS69" s="10"/>
      <c r="SPT69" s="10"/>
      <c r="SPU69" s="10"/>
      <c r="SPV69" s="10"/>
      <c r="SPW69" s="10"/>
      <c r="SPX69" s="10"/>
      <c r="SPY69" s="10"/>
      <c r="SPZ69" s="10"/>
      <c r="SQA69" s="10"/>
      <c r="SQB69" s="10"/>
      <c r="SQC69" s="10"/>
      <c r="SQD69" s="10"/>
      <c r="SQE69" s="10"/>
      <c r="SQF69" s="10"/>
      <c r="SQG69" s="10"/>
      <c r="SQH69" s="10"/>
      <c r="SQI69" s="10"/>
      <c r="SQJ69" s="10"/>
      <c r="SQK69" s="10"/>
      <c r="SQL69" s="10"/>
      <c r="SQM69" s="10"/>
      <c r="SQN69" s="10"/>
      <c r="SQO69" s="10"/>
      <c r="SQP69" s="10"/>
      <c r="SQQ69" s="10"/>
      <c r="SQR69" s="10"/>
      <c r="SQS69" s="10"/>
      <c r="SQT69" s="10"/>
      <c r="SQU69" s="10"/>
      <c r="SQV69" s="10"/>
      <c r="SQW69" s="10"/>
      <c r="SQX69" s="10"/>
      <c r="SQY69" s="10"/>
      <c r="SQZ69" s="10"/>
      <c r="SRA69" s="10"/>
      <c r="SRB69" s="10"/>
      <c r="SRC69" s="10"/>
      <c r="SRD69" s="10"/>
      <c r="SRE69" s="10"/>
      <c r="SRF69" s="10"/>
      <c r="SRG69" s="10"/>
      <c r="SRH69" s="10"/>
      <c r="SRI69" s="10"/>
      <c r="SRJ69" s="10"/>
      <c r="SRK69" s="10"/>
      <c r="SRL69" s="10"/>
      <c r="SRM69" s="10"/>
      <c r="SRN69" s="10"/>
      <c r="SRO69" s="10"/>
      <c r="SRP69" s="10"/>
      <c r="SRQ69" s="10"/>
      <c r="SRR69" s="10"/>
      <c r="SRS69" s="10"/>
      <c r="SRT69" s="10"/>
      <c r="SRU69" s="10"/>
      <c r="SRV69" s="10"/>
      <c r="SRW69" s="10"/>
      <c r="SRX69" s="10"/>
      <c r="SRY69" s="10"/>
      <c r="SRZ69" s="10"/>
      <c r="SSA69" s="10"/>
      <c r="SSB69" s="10"/>
      <c r="SSC69" s="10"/>
      <c r="SSD69" s="10"/>
      <c r="SSE69" s="10"/>
      <c r="SSF69" s="10"/>
      <c r="SSG69" s="10"/>
      <c r="SSH69" s="10"/>
      <c r="SSI69" s="10"/>
      <c r="SSJ69" s="10"/>
      <c r="SSK69" s="10"/>
      <c r="SSL69" s="10"/>
      <c r="SSM69" s="10"/>
      <c r="SSN69" s="10"/>
      <c r="SSO69" s="10"/>
      <c r="SSP69" s="10"/>
      <c r="SSQ69" s="10"/>
      <c r="SSR69" s="10"/>
      <c r="SSS69" s="10"/>
      <c r="SST69" s="10"/>
      <c r="SSU69" s="10"/>
      <c r="SSV69" s="10"/>
      <c r="SSW69" s="10"/>
      <c r="SSX69" s="10"/>
      <c r="SSY69" s="10"/>
      <c r="SSZ69" s="10"/>
      <c r="STA69" s="10"/>
      <c r="STB69" s="10"/>
      <c r="STC69" s="10"/>
      <c r="STD69" s="10"/>
      <c r="STE69" s="10"/>
      <c r="STF69" s="10"/>
      <c r="STG69" s="10"/>
      <c r="STH69" s="10"/>
      <c r="STI69" s="10"/>
      <c r="STJ69" s="10"/>
      <c r="STK69" s="10"/>
      <c r="STL69" s="10"/>
      <c r="STM69" s="10"/>
      <c r="STN69" s="10"/>
      <c r="STO69" s="10"/>
      <c r="STP69" s="10"/>
      <c r="STQ69" s="10"/>
      <c r="STR69" s="10"/>
      <c r="STS69" s="10"/>
      <c r="STT69" s="10"/>
      <c r="STU69" s="10"/>
      <c r="STV69" s="10"/>
      <c r="STW69" s="10"/>
      <c r="STX69" s="10"/>
      <c r="STY69" s="10"/>
      <c r="STZ69" s="10"/>
      <c r="SUA69" s="10"/>
      <c r="SUB69" s="10"/>
      <c r="SUC69" s="10"/>
      <c r="SUD69" s="10"/>
      <c r="SUE69" s="10"/>
      <c r="SUF69" s="10"/>
      <c r="SUG69" s="10"/>
      <c r="SUH69" s="10"/>
      <c r="SUI69" s="10"/>
      <c r="SUJ69" s="10"/>
      <c r="SUK69" s="10"/>
      <c r="SUL69" s="10"/>
      <c r="SUM69" s="10"/>
      <c r="SUN69" s="10"/>
      <c r="SUO69" s="10"/>
      <c r="SUP69" s="10"/>
      <c r="SUQ69" s="10"/>
      <c r="SUR69" s="10"/>
      <c r="SUS69" s="10"/>
      <c r="SUT69" s="10"/>
      <c r="SUU69" s="10"/>
      <c r="SUV69" s="10"/>
      <c r="SUW69" s="10"/>
      <c r="SUX69" s="10"/>
      <c r="SUY69" s="10"/>
      <c r="SUZ69" s="10"/>
      <c r="SVA69" s="10"/>
      <c r="SVB69" s="10"/>
      <c r="SVC69" s="10"/>
      <c r="SVD69" s="10"/>
      <c r="SVE69" s="10"/>
      <c r="SVF69" s="10"/>
      <c r="SVG69" s="10"/>
      <c r="SVH69" s="10"/>
      <c r="SVI69" s="10"/>
      <c r="SVJ69" s="10"/>
      <c r="SVK69" s="10"/>
      <c r="SVL69" s="10"/>
      <c r="SVM69" s="10"/>
      <c r="SVN69" s="10"/>
      <c r="SVO69" s="10"/>
      <c r="SVP69" s="10"/>
      <c r="SVQ69" s="10"/>
      <c r="SVR69" s="10"/>
      <c r="SVS69" s="10"/>
      <c r="SVT69" s="10"/>
      <c r="SVU69" s="10"/>
      <c r="SVV69" s="10"/>
      <c r="SVW69" s="10"/>
      <c r="SVX69" s="10"/>
      <c r="SVY69" s="10"/>
      <c r="SVZ69" s="10"/>
      <c r="SWA69" s="10"/>
      <c r="SWB69" s="10"/>
      <c r="SWC69" s="10"/>
      <c r="SWD69" s="10"/>
      <c r="SWE69" s="10"/>
      <c r="SWF69" s="10"/>
      <c r="SWG69" s="10"/>
      <c r="SWH69" s="10"/>
      <c r="SWI69" s="10"/>
      <c r="SWJ69" s="10"/>
      <c r="SWK69" s="10"/>
      <c r="SWL69" s="10"/>
      <c r="SWM69" s="10"/>
      <c r="SWN69" s="10"/>
      <c r="SWO69" s="10"/>
      <c r="SWP69" s="10"/>
      <c r="SWQ69" s="10"/>
      <c r="SWR69" s="10"/>
      <c r="SWS69" s="10"/>
      <c r="SWT69" s="10"/>
      <c r="SWU69" s="10"/>
      <c r="SWV69" s="10"/>
      <c r="SWW69" s="10"/>
      <c r="SWX69" s="10"/>
      <c r="SWY69" s="10"/>
      <c r="SWZ69" s="10"/>
      <c r="SXA69" s="10"/>
      <c r="SXB69" s="10"/>
      <c r="SXC69" s="10"/>
      <c r="SXD69" s="10"/>
      <c r="SXE69" s="10"/>
      <c r="SXF69" s="10"/>
      <c r="SXG69" s="10"/>
      <c r="SXH69" s="10"/>
      <c r="SXI69" s="10"/>
      <c r="SXJ69" s="10"/>
      <c r="SXK69" s="10"/>
      <c r="SXL69" s="10"/>
      <c r="SXM69" s="10"/>
      <c r="SXN69" s="10"/>
      <c r="SXO69" s="10"/>
      <c r="SXP69" s="10"/>
      <c r="SXQ69" s="10"/>
      <c r="SXR69" s="10"/>
      <c r="SXS69" s="10"/>
      <c r="SXT69" s="10"/>
      <c r="SXU69" s="10"/>
      <c r="SXV69" s="10"/>
      <c r="SXW69" s="10"/>
      <c r="SXX69" s="10"/>
      <c r="SXY69" s="10"/>
      <c r="SXZ69" s="10"/>
      <c r="SYA69" s="10"/>
      <c r="SYB69" s="10"/>
      <c r="SYC69" s="10"/>
      <c r="SYD69" s="10"/>
      <c r="SYE69" s="10"/>
      <c r="SYF69" s="10"/>
      <c r="SYG69" s="10"/>
      <c r="SYH69" s="10"/>
      <c r="SYI69" s="10"/>
      <c r="SYJ69" s="10"/>
      <c r="SYK69" s="10"/>
      <c r="SYL69" s="10"/>
      <c r="SYM69" s="10"/>
      <c r="SYN69" s="10"/>
      <c r="SYO69" s="10"/>
      <c r="SYP69" s="10"/>
      <c r="SYQ69" s="10"/>
      <c r="SYR69" s="10"/>
      <c r="SYS69" s="10"/>
      <c r="SYT69" s="10"/>
      <c r="SYU69" s="10"/>
      <c r="SYV69" s="10"/>
      <c r="SYW69" s="10"/>
      <c r="SYX69" s="10"/>
      <c r="SYY69" s="10"/>
      <c r="SYZ69" s="10"/>
      <c r="SZA69" s="10"/>
      <c r="SZB69" s="10"/>
      <c r="SZC69" s="10"/>
      <c r="SZD69" s="10"/>
      <c r="SZE69" s="10"/>
      <c r="SZF69" s="10"/>
      <c r="SZG69" s="10"/>
      <c r="SZH69" s="10"/>
      <c r="SZI69" s="10"/>
      <c r="SZJ69" s="10"/>
      <c r="SZK69" s="10"/>
      <c r="SZL69" s="10"/>
      <c r="SZM69" s="10"/>
      <c r="SZN69" s="10"/>
      <c r="SZO69" s="10"/>
      <c r="SZP69" s="10"/>
      <c r="SZQ69" s="10"/>
      <c r="SZR69" s="10"/>
      <c r="SZS69" s="10"/>
      <c r="SZT69" s="10"/>
      <c r="SZU69" s="10"/>
      <c r="SZV69" s="10"/>
      <c r="SZW69" s="10"/>
      <c r="SZX69" s="10"/>
      <c r="SZY69" s="10"/>
      <c r="SZZ69" s="10"/>
      <c r="TAA69" s="10"/>
      <c r="TAB69" s="10"/>
      <c r="TAC69" s="10"/>
      <c r="TAD69" s="10"/>
      <c r="TAE69" s="10"/>
      <c r="TAF69" s="10"/>
      <c r="TAG69" s="10"/>
      <c r="TAH69" s="10"/>
      <c r="TAI69" s="10"/>
      <c r="TAJ69" s="10"/>
      <c r="TAK69" s="10"/>
      <c r="TAL69" s="10"/>
      <c r="TAM69" s="10"/>
      <c r="TAN69" s="10"/>
      <c r="TAO69" s="10"/>
      <c r="TAP69" s="10"/>
      <c r="TAQ69" s="10"/>
      <c r="TAR69" s="10"/>
      <c r="TAS69" s="10"/>
      <c r="TAT69" s="10"/>
      <c r="TAU69" s="10"/>
      <c r="TAV69" s="10"/>
      <c r="TAW69" s="10"/>
      <c r="TAX69" s="10"/>
      <c r="TAY69" s="10"/>
      <c r="TAZ69" s="10"/>
      <c r="TBA69" s="10"/>
      <c r="TBB69" s="10"/>
      <c r="TBC69" s="10"/>
      <c r="TBD69" s="10"/>
      <c r="TBE69" s="10"/>
      <c r="TBF69" s="10"/>
      <c r="TBG69" s="10"/>
      <c r="TBH69" s="10"/>
      <c r="TBI69" s="10"/>
      <c r="TBJ69" s="10"/>
      <c r="TBK69" s="10"/>
      <c r="TBL69" s="10"/>
      <c r="TBM69" s="10"/>
      <c r="TBN69" s="10"/>
      <c r="TBO69" s="10"/>
      <c r="TBP69" s="10"/>
      <c r="TBQ69" s="10"/>
      <c r="TBR69" s="10"/>
      <c r="TBS69" s="10"/>
      <c r="TBT69" s="10"/>
      <c r="TBU69" s="10"/>
      <c r="TBV69" s="10"/>
      <c r="TBW69" s="10"/>
      <c r="TBX69" s="10"/>
      <c r="TBY69" s="10"/>
      <c r="TBZ69" s="10"/>
      <c r="TCA69" s="10"/>
      <c r="TCB69" s="10"/>
      <c r="TCC69" s="10"/>
      <c r="TCD69" s="10"/>
      <c r="TCE69" s="10"/>
      <c r="TCF69" s="10"/>
      <c r="TCG69" s="10"/>
      <c r="TCH69" s="10"/>
      <c r="TCI69" s="10"/>
      <c r="TCJ69" s="10"/>
      <c r="TCK69" s="10"/>
      <c r="TCL69" s="10"/>
      <c r="TCM69" s="10"/>
      <c r="TCN69" s="10"/>
      <c r="TCO69" s="10"/>
      <c r="TCP69" s="10"/>
      <c r="TCQ69" s="10"/>
      <c r="TCR69" s="10"/>
      <c r="TCS69" s="10"/>
      <c r="TCT69" s="10"/>
      <c r="TCU69" s="10"/>
      <c r="TCV69" s="10"/>
      <c r="TCW69" s="10"/>
      <c r="TCX69" s="10"/>
      <c r="TCY69" s="10"/>
      <c r="TCZ69" s="10"/>
      <c r="TDA69" s="10"/>
      <c r="TDB69" s="10"/>
      <c r="TDC69" s="10"/>
      <c r="TDD69" s="10"/>
      <c r="TDE69" s="10"/>
      <c r="TDF69" s="10"/>
      <c r="TDG69" s="10"/>
      <c r="TDH69" s="10"/>
      <c r="TDI69" s="10"/>
      <c r="TDJ69" s="10"/>
      <c r="TDK69" s="10"/>
      <c r="TDL69" s="10"/>
      <c r="TDM69" s="10"/>
      <c r="TDN69" s="10"/>
      <c r="TDO69" s="10"/>
      <c r="TDP69" s="10"/>
      <c r="TDQ69" s="10"/>
      <c r="TDR69" s="10"/>
      <c r="TDS69" s="10"/>
      <c r="TDT69" s="10"/>
      <c r="TDU69" s="10"/>
      <c r="TDV69" s="10"/>
      <c r="TDW69" s="10"/>
      <c r="TDX69" s="10"/>
      <c r="TDY69" s="10"/>
      <c r="TDZ69" s="10"/>
      <c r="TEA69" s="10"/>
      <c r="TEB69" s="10"/>
      <c r="TEC69" s="10"/>
      <c r="TED69" s="10"/>
      <c r="TEE69" s="10"/>
      <c r="TEF69" s="10"/>
      <c r="TEG69" s="10"/>
      <c r="TEH69" s="10"/>
      <c r="TEI69" s="10"/>
      <c r="TEJ69" s="10"/>
      <c r="TEK69" s="10"/>
      <c r="TEL69" s="10"/>
      <c r="TEM69" s="10"/>
      <c r="TEN69" s="10"/>
      <c r="TEO69" s="10"/>
      <c r="TEP69" s="10"/>
      <c r="TEQ69" s="10"/>
      <c r="TER69" s="10"/>
      <c r="TES69" s="10"/>
      <c r="TET69" s="10"/>
      <c r="TEU69" s="10"/>
      <c r="TEV69" s="10"/>
      <c r="TEW69" s="10"/>
      <c r="TEX69" s="10"/>
      <c r="TEY69" s="10"/>
      <c r="TEZ69" s="10"/>
      <c r="TFA69" s="10"/>
      <c r="TFB69" s="10"/>
      <c r="TFC69" s="10"/>
      <c r="TFD69" s="10"/>
      <c r="TFE69" s="10"/>
      <c r="TFF69" s="10"/>
      <c r="TFG69" s="10"/>
      <c r="TFH69" s="10"/>
      <c r="TFI69" s="10"/>
      <c r="TFJ69" s="10"/>
      <c r="TFK69" s="10"/>
      <c r="TFL69" s="10"/>
      <c r="TFM69" s="10"/>
      <c r="TFN69" s="10"/>
      <c r="TFO69" s="10"/>
      <c r="TFP69" s="10"/>
      <c r="TFQ69" s="10"/>
      <c r="TFR69" s="10"/>
      <c r="TFS69" s="10"/>
      <c r="TFT69" s="10"/>
      <c r="TFU69" s="10"/>
      <c r="TFV69" s="10"/>
      <c r="TFW69" s="10"/>
      <c r="TFX69" s="10"/>
      <c r="TFY69" s="10"/>
      <c r="TFZ69" s="10"/>
      <c r="TGA69" s="10"/>
      <c r="TGB69" s="10"/>
      <c r="TGC69" s="10"/>
      <c r="TGD69" s="10"/>
      <c r="TGE69" s="10"/>
      <c r="TGF69" s="10"/>
      <c r="TGG69" s="10"/>
      <c r="TGH69" s="10"/>
      <c r="TGI69" s="10"/>
      <c r="TGJ69" s="10"/>
      <c r="TGK69" s="10"/>
      <c r="TGL69" s="10"/>
      <c r="TGM69" s="10"/>
      <c r="TGN69" s="10"/>
      <c r="TGO69" s="10"/>
      <c r="TGP69" s="10"/>
      <c r="TGQ69" s="10"/>
      <c r="TGR69" s="10"/>
      <c r="TGS69" s="10"/>
      <c r="TGT69" s="10"/>
      <c r="TGU69" s="10"/>
      <c r="TGV69" s="10"/>
      <c r="TGW69" s="10"/>
      <c r="TGX69" s="10"/>
      <c r="TGY69" s="10"/>
      <c r="TGZ69" s="10"/>
      <c r="THA69" s="10"/>
      <c r="THB69" s="10"/>
      <c r="THC69" s="10"/>
      <c r="THD69" s="10"/>
      <c r="THE69" s="10"/>
      <c r="THF69" s="10"/>
      <c r="THG69" s="10"/>
      <c r="THH69" s="10"/>
      <c r="THI69" s="10"/>
      <c r="THJ69" s="10"/>
      <c r="THK69" s="10"/>
      <c r="THL69" s="10"/>
      <c r="THM69" s="10"/>
      <c r="THN69" s="10"/>
      <c r="THO69" s="10"/>
      <c r="THP69" s="10"/>
      <c r="THQ69" s="10"/>
      <c r="THR69" s="10"/>
      <c r="THS69" s="10"/>
      <c r="THT69" s="10"/>
      <c r="THU69" s="10"/>
      <c r="THV69" s="10"/>
      <c r="THW69" s="10"/>
      <c r="THX69" s="10"/>
      <c r="THY69" s="10"/>
      <c r="THZ69" s="10"/>
      <c r="TIA69" s="10"/>
      <c r="TIB69" s="10"/>
      <c r="TIC69" s="10"/>
      <c r="TID69" s="10"/>
      <c r="TIE69" s="10"/>
      <c r="TIF69" s="10"/>
      <c r="TIG69" s="10"/>
      <c r="TIH69" s="10"/>
      <c r="TII69" s="10"/>
      <c r="TIJ69" s="10"/>
      <c r="TIK69" s="10"/>
      <c r="TIL69" s="10"/>
      <c r="TIM69" s="10"/>
      <c r="TIN69" s="10"/>
      <c r="TIO69" s="10"/>
      <c r="TIP69" s="10"/>
      <c r="TIQ69" s="10"/>
      <c r="TIR69" s="10"/>
      <c r="TIS69" s="10"/>
      <c r="TIT69" s="10"/>
      <c r="TIU69" s="10"/>
      <c r="TIV69" s="10"/>
      <c r="TIW69" s="10"/>
      <c r="TIX69" s="10"/>
      <c r="TIY69" s="10"/>
      <c r="TIZ69" s="10"/>
      <c r="TJA69" s="10"/>
      <c r="TJB69" s="10"/>
      <c r="TJC69" s="10"/>
      <c r="TJD69" s="10"/>
      <c r="TJE69" s="10"/>
      <c r="TJF69" s="10"/>
      <c r="TJG69" s="10"/>
      <c r="TJH69" s="10"/>
      <c r="TJI69" s="10"/>
      <c r="TJJ69" s="10"/>
      <c r="TJK69" s="10"/>
      <c r="TJL69" s="10"/>
      <c r="TJM69" s="10"/>
      <c r="TJN69" s="10"/>
      <c r="TJO69" s="10"/>
      <c r="TJP69" s="10"/>
      <c r="TJQ69" s="10"/>
      <c r="TJR69" s="10"/>
      <c r="TJS69" s="10"/>
      <c r="TJT69" s="10"/>
      <c r="TJU69" s="10"/>
      <c r="TJV69" s="10"/>
      <c r="TJW69" s="10"/>
      <c r="TJX69" s="10"/>
      <c r="TJY69" s="10"/>
      <c r="TJZ69" s="10"/>
      <c r="TKA69" s="10"/>
      <c r="TKB69" s="10"/>
      <c r="TKC69" s="10"/>
      <c r="TKD69" s="10"/>
      <c r="TKE69" s="10"/>
      <c r="TKF69" s="10"/>
      <c r="TKG69" s="10"/>
      <c r="TKH69" s="10"/>
      <c r="TKI69" s="10"/>
      <c r="TKJ69" s="10"/>
      <c r="TKK69" s="10"/>
      <c r="TKL69" s="10"/>
      <c r="TKM69" s="10"/>
      <c r="TKN69" s="10"/>
      <c r="TKO69" s="10"/>
      <c r="TKP69" s="10"/>
      <c r="TKQ69" s="10"/>
      <c r="TKR69" s="10"/>
      <c r="TKS69" s="10"/>
      <c r="TKT69" s="10"/>
      <c r="TKU69" s="10"/>
      <c r="TKV69" s="10"/>
      <c r="TKW69" s="10"/>
      <c r="TKX69" s="10"/>
      <c r="TKY69" s="10"/>
      <c r="TKZ69" s="10"/>
      <c r="TLA69" s="10"/>
      <c r="TLB69" s="10"/>
      <c r="TLC69" s="10"/>
      <c r="TLD69" s="10"/>
      <c r="TLE69" s="10"/>
      <c r="TLF69" s="10"/>
      <c r="TLG69" s="10"/>
      <c r="TLH69" s="10"/>
      <c r="TLI69" s="10"/>
      <c r="TLJ69" s="10"/>
      <c r="TLK69" s="10"/>
      <c r="TLL69" s="10"/>
      <c r="TLM69" s="10"/>
      <c r="TLN69" s="10"/>
      <c r="TLO69" s="10"/>
      <c r="TLP69" s="10"/>
      <c r="TLQ69" s="10"/>
      <c r="TLR69" s="10"/>
      <c r="TLS69" s="10"/>
      <c r="TLT69" s="10"/>
      <c r="TLU69" s="10"/>
      <c r="TLV69" s="10"/>
      <c r="TLW69" s="10"/>
      <c r="TLX69" s="10"/>
      <c r="TLY69" s="10"/>
      <c r="TLZ69" s="10"/>
      <c r="TMA69" s="10"/>
      <c r="TMB69" s="10"/>
      <c r="TMC69" s="10"/>
      <c r="TMD69" s="10"/>
      <c r="TME69" s="10"/>
      <c r="TMF69" s="10"/>
      <c r="TMG69" s="10"/>
      <c r="TMH69" s="10"/>
      <c r="TMI69" s="10"/>
      <c r="TMJ69" s="10"/>
      <c r="TMK69" s="10"/>
      <c r="TML69" s="10"/>
      <c r="TMM69" s="10"/>
      <c r="TMN69" s="10"/>
      <c r="TMO69" s="10"/>
      <c r="TMP69" s="10"/>
      <c r="TMQ69" s="10"/>
      <c r="TMR69" s="10"/>
      <c r="TMS69" s="10"/>
      <c r="TMT69" s="10"/>
      <c r="TMU69" s="10"/>
      <c r="TMV69" s="10"/>
      <c r="TMW69" s="10"/>
      <c r="TMX69" s="10"/>
      <c r="TMY69" s="10"/>
      <c r="TMZ69" s="10"/>
      <c r="TNA69" s="10"/>
      <c r="TNB69" s="10"/>
      <c r="TNC69" s="10"/>
      <c r="TND69" s="10"/>
      <c r="TNE69" s="10"/>
      <c r="TNF69" s="10"/>
      <c r="TNG69" s="10"/>
      <c r="TNH69" s="10"/>
      <c r="TNI69" s="10"/>
      <c r="TNJ69" s="10"/>
      <c r="TNK69" s="10"/>
      <c r="TNL69" s="10"/>
      <c r="TNM69" s="10"/>
      <c r="TNN69" s="10"/>
      <c r="TNO69" s="10"/>
      <c r="TNP69" s="10"/>
      <c r="TNQ69" s="10"/>
      <c r="TNR69" s="10"/>
      <c r="TNS69" s="10"/>
      <c r="TNT69" s="10"/>
      <c r="TNU69" s="10"/>
      <c r="TNV69" s="10"/>
      <c r="TNW69" s="10"/>
      <c r="TNX69" s="10"/>
      <c r="TNY69" s="10"/>
      <c r="TNZ69" s="10"/>
      <c r="TOA69" s="10"/>
      <c r="TOB69" s="10"/>
      <c r="TOC69" s="10"/>
      <c r="TOD69" s="10"/>
      <c r="TOE69" s="10"/>
      <c r="TOF69" s="10"/>
      <c r="TOG69" s="10"/>
      <c r="TOH69" s="10"/>
      <c r="TOI69" s="10"/>
      <c r="TOJ69" s="10"/>
      <c r="TOK69" s="10"/>
      <c r="TOL69" s="10"/>
      <c r="TOM69" s="10"/>
      <c r="TON69" s="10"/>
      <c r="TOO69" s="10"/>
      <c r="TOP69" s="10"/>
      <c r="TOQ69" s="10"/>
      <c r="TOR69" s="10"/>
      <c r="TOS69" s="10"/>
      <c r="TOT69" s="10"/>
      <c r="TOU69" s="10"/>
      <c r="TOV69" s="10"/>
      <c r="TOW69" s="10"/>
      <c r="TOX69" s="10"/>
      <c r="TOY69" s="10"/>
      <c r="TOZ69" s="10"/>
      <c r="TPA69" s="10"/>
      <c r="TPB69" s="10"/>
      <c r="TPC69" s="10"/>
      <c r="TPD69" s="10"/>
      <c r="TPE69" s="10"/>
      <c r="TPF69" s="10"/>
      <c r="TPG69" s="10"/>
      <c r="TPH69" s="10"/>
      <c r="TPI69" s="10"/>
      <c r="TPJ69" s="10"/>
      <c r="TPK69" s="10"/>
      <c r="TPL69" s="10"/>
      <c r="TPM69" s="10"/>
      <c r="TPN69" s="10"/>
      <c r="TPO69" s="10"/>
      <c r="TPP69" s="10"/>
      <c r="TPQ69" s="10"/>
      <c r="TPR69" s="10"/>
      <c r="TPS69" s="10"/>
      <c r="TPT69" s="10"/>
      <c r="TPU69" s="10"/>
      <c r="TPV69" s="10"/>
      <c r="TPW69" s="10"/>
      <c r="TPX69" s="10"/>
      <c r="TPY69" s="10"/>
      <c r="TPZ69" s="10"/>
      <c r="TQA69" s="10"/>
      <c r="TQB69" s="10"/>
      <c r="TQC69" s="10"/>
      <c r="TQD69" s="10"/>
      <c r="TQE69" s="10"/>
      <c r="TQF69" s="10"/>
      <c r="TQG69" s="10"/>
      <c r="TQH69" s="10"/>
      <c r="TQI69" s="10"/>
      <c r="TQJ69" s="10"/>
      <c r="TQK69" s="10"/>
      <c r="TQL69" s="10"/>
      <c r="TQM69" s="10"/>
      <c r="TQN69" s="10"/>
      <c r="TQO69" s="10"/>
      <c r="TQP69" s="10"/>
      <c r="TQQ69" s="10"/>
      <c r="TQR69" s="10"/>
      <c r="TQS69" s="10"/>
      <c r="TQT69" s="10"/>
      <c r="TQU69" s="10"/>
      <c r="TQV69" s="10"/>
      <c r="TQW69" s="10"/>
      <c r="TQX69" s="10"/>
      <c r="TQY69" s="10"/>
      <c r="TQZ69" s="10"/>
      <c r="TRA69" s="10"/>
      <c r="TRB69" s="10"/>
      <c r="TRC69" s="10"/>
      <c r="TRD69" s="10"/>
      <c r="TRE69" s="10"/>
      <c r="TRF69" s="10"/>
      <c r="TRG69" s="10"/>
      <c r="TRH69" s="10"/>
      <c r="TRI69" s="10"/>
      <c r="TRJ69" s="10"/>
      <c r="TRK69" s="10"/>
      <c r="TRL69" s="10"/>
      <c r="TRM69" s="10"/>
      <c r="TRN69" s="10"/>
      <c r="TRO69" s="10"/>
      <c r="TRP69" s="10"/>
      <c r="TRQ69" s="10"/>
      <c r="TRR69" s="10"/>
      <c r="TRS69" s="10"/>
      <c r="TRT69" s="10"/>
      <c r="TRU69" s="10"/>
      <c r="TRV69" s="10"/>
      <c r="TRW69" s="10"/>
      <c r="TRX69" s="10"/>
      <c r="TRY69" s="10"/>
      <c r="TRZ69" s="10"/>
      <c r="TSA69" s="10"/>
      <c r="TSB69" s="10"/>
      <c r="TSC69" s="10"/>
      <c r="TSD69" s="10"/>
      <c r="TSE69" s="10"/>
      <c r="TSF69" s="10"/>
      <c r="TSG69" s="10"/>
      <c r="TSH69" s="10"/>
      <c r="TSI69" s="10"/>
      <c r="TSJ69" s="10"/>
      <c r="TSK69" s="10"/>
      <c r="TSL69" s="10"/>
      <c r="TSM69" s="10"/>
      <c r="TSN69" s="10"/>
      <c r="TSO69" s="10"/>
      <c r="TSP69" s="10"/>
      <c r="TSQ69" s="10"/>
      <c r="TSR69" s="10"/>
      <c r="TSS69" s="10"/>
      <c r="TST69" s="10"/>
      <c r="TSU69" s="10"/>
      <c r="TSV69" s="10"/>
      <c r="TSW69" s="10"/>
      <c r="TSX69" s="10"/>
      <c r="TSY69" s="10"/>
      <c r="TSZ69" s="10"/>
      <c r="TTA69" s="10"/>
      <c r="TTB69" s="10"/>
      <c r="TTC69" s="10"/>
      <c r="TTD69" s="10"/>
      <c r="TTE69" s="10"/>
      <c r="TTF69" s="10"/>
      <c r="TTG69" s="10"/>
      <c r="TTH69" s="10"/>
      <c r="TTI69" s="10"/>
      <c r="TTJ69" s="10"/>
      <c r="TTK69" s="10"/>
      <c r="TTL69" s="10"/>
      <c r="TTM69" s="10"/>
      <c r="TTN69" s="10"/>
      <c r="TTO69" s="10"/>
      <c r="TTP69" s="10"/>
      <c r="TTQ69" s="10"/>
      <c r="TTR69" s="10"/>
      <c r="TTS69" s="10"/>
      <c r="TTT69" s="10"/>
      <c r="TTU69" s="10"/>
      <c r="TTV69" s="10"/>
      <c r="TTW69" s="10"/>
      <c r="TTX69" s="10"/>
      <c r="TTY69" s="10"/>
      <c r="TTZ69" s="10"/>
      <c r="TUA69" s="10"/>
      <c r="TUB69" s="10"/>
      <c r="TUC69" s="10"/>
      <c r="TUD69" s="10"/>
      <c r="TUE69" s="10"/>
      <c r="TUF69" s="10"/>
      <c r="TUG69" s="10"/>
      <c r="TUH69" s="10"/>
      <c r="TUI69" s="10"/>
      <c r="TUJ69" s="10"/>
      <c r="TUK69" s="10"/>
      <c r="TUL69" s="10"/>
      <c r="TUM69" s="10"/>
      <c r="TUN69" s="10"/>
      <c r="TUO69" s="10"/>
      <c r="TUP69" s="10"/>
      <c r="TUQ69" s="10"/>
      <c r="TUR69" s="10"/>
      <c r="TUS69" s="10"/>
      <c r="TUT69" s="10"/>
      <c r="TUU69" s="10"/>
      <c r="TUV69" s="10"/>
      <c r="TUW69" s="10"/>
      <c r="TUX69" s="10"/>
      <c r="TUY69" s="10"/>
      <c r="TUZ69" s="10"/>
      <c r="TVA69" s="10"/>
      <c r="TVB69" s="10"/>
      <c r="TVC69" s="10"/>
      <c r="TVD69" s="10"/>
      <c r="TVE69" s="10"/>
      <c r="TVF69" s="10"/>
      <c r="TVG69" s="10"/>
      <c r="TVH69" s="10"/>
      <c r="TVI69" s="10"/>
      <c r="TVJ69" s="10"/>
      <c r="TVK69" s="10"/>
      <c r="TVL69" s="10"/>
      <c r="TVM69" s="10"/>
      <c r="TVN69" s="10"/>
      <c r="TVO69" s="10"/>
      <c r="TVP69" s="10"/>
      <c r="TVQ69" s="10"/>
      <c r="TVR69" s="10"/>
      <c r="TVS69" s="10"/>
      <c r="TVT69" s="10"/>
      <c r="TVU69" s="10"/>
      <c r="TVV69" s="10"/>
      <c r="TVW69" s="10"/>
      <c r="TVX69" s="10"/>
      <c r="TVY69" s="10"/>
      <c r="TVZ69" s="10"/>
      <c r="TWA69" s="10"/>
      <c r="TWB69" s="10"/>
      <c r="TWC69" s="10"/>
      <c r="TWD69" s="10"/>
      <c r="TWE69" s="10"/>
      <c r="TWF69" s="10"/>
      <c r="TWG69" s="10"/>
      <c r="TWH69" s="10"/>
      <c r="TWI69" s="10"/>
      <c r="TWJ69" s="10"/>
      <c r="TWK69" s="10"/>
      <c r="TWL69" s="10"/>
      <c r="TWM69" s="10"/>
      <c r="TWN69" s="10"/>
      <c r="TWO69" s="10"/>
      <c r="TWP69" s="10"/>
      <c r="TWQ69" s="10"/>
      <c r="TWR69" s="10"/>
      <c r="TWS69" s="10"/>
      <c r="TWT69" s="10"/>
      <c r="TWU69" s="10"/>
      <c r="TWV69" s="10"/>
      <c r="TWW69" s="10"/>
      <c r="TWX69" s="10"/>
      <c r="TWY69" s="10"/>
      <c r="TWZ69" s="10"/>
      <c r="TXA69" s="10"/>
      <c r="TXB69" s="10"/>
      <c r="TXC69" s="10"/>
      <c r="TXD69" s="10"/>
      <c r="TXE69" s="10"/>
      <c r="TXF69" s="10"/>
      <c r="TXG69" s="10"/>
      <c r="TXH69" s="10"/>
      <c r="TXI69" s="10"/>
      <c r="TXJ69" s="10"/>
      <c r="TXK69" s="10"/>
      <c r="TXL69" s="10"/>
      <c r="TXM69" s="10"/>
      <c r="TXN69" s="10"/>
      <c r="TXO69" s="10"/>
      <c r="TXP69" s="10"/>
      <c r="TXQ69" s="10"/>
      <c r="TXR69" s="10"/>
      <c r="TXS69" s="10"/>
      <c r="TXT69" s="10"/>
      <c r="TXU69" s="10"/>
      <c r="TXV69" s="10"/>
      <c r="TXW69" s="10"/>
      <c r="TXX69" s="10"/>
      <c r="TXY69" s="10"/>
      <c r="TXZ69" s="10"/>
      <c r="TYA69" s="10"/>
      <c r="TYB69" s="10"/>
      <c r="TYC69" s="10"/>
      <c r="TYD69" s="10"/>
      <c r="TYE69" s="10"/>
      <c r="TYF69" s="10"/>
      <c r="TYG69" s="10"/>
      <c r="TYH69" s="10"/>
      <c r="TYI69" s="10"/>
      <c r="TYJ69" s="10"/>
      <c r="TYK69" s="10"/>
      <c r="TYL69" s="10"/>
      <c r="TYM69" s="10"/>
      <c r="TYN69" s="10"/>
      <c r="TYO69" s="10"/>
      <c r="TYP69" s="10"/>
      <c r="TYQ69" s="10"/>
      <c r="TYR69" s="10"/>
      <c r="TYS69" s="10"/>
      <c r="TYT69" s="10"/>
      <c r="TYU69" s="10"/>
      <c r="TYV69" s="10"/>
      <c r="TYW69" s="10"/>
      <c r="TYX69" s="10"/>
      <c r="TYY69" s="10"/>
      <c r="TYZ69" s="10"/>
      <c r="TZA69" s="10"/>
      <c r="TZB69" s="10"/>
      <c r="TZC69" s="10"/>
      <c r="TZD69" s="10"/>
      <c r="TZE69" s="10"/>
      <c r="TZF69" s="10"/>
      <c r="TZG69" s="10"/>
      <c r="TZH69" s="10"/>
      <c r="TZI69" s="10"/>
      <c r="TZJ69" s="10"/>
      <c r="TZK69" s="10"/>
      <c r="TZL69" s="10"/>
      <c r="TZM69" s="10"/>
      <c r="TZN69" s="10"/>
      <c r="TZO69" s="10"/>
      <c r="TZP69" s="10"/>
      <c r="TZQ69" s="10"/>
      <c r="TZR69" s="10"/>
      <c r="TZS69" s="10"/>
      <c r="TZT69" s="10"/>
      <c r="TZU69" s="10"/>
      <c r="TZV69" s="10"/>
      <c r="TZW69" s="10"/>
      <c r="TZX69" s="10"/>
      <c r="TZY69" s="10"/>
      <c r="TZZ69" s="10"/>
      <c r="UAA69" s="10"/>
      <c r="UAB69" s="10"/>
      <c r="UAC69" s="10"/>
      <c r="UAD69" s="10"/>
      <c r="UAE69" s="10"/>
      <c r="UAF69" s="10"/>
      <c r="UAG69" s="10"/>
      <c r="UAH69" s="10"/>
      <c r="UAI69" s="10"/>
      <c r="UAJ69" s="10"/>
      <c r="UAK69" s="10"/>
      <c r="UAL69" s="10"/>
      <c r="UAM69" s="10"/>
      <c r="UAN69" s="10"/>
      <c r="UAO69" s="10"/>
      <c r="UAP69" s="10"/>
      <c r="UAQ69" s="10"/>
      <c r="UAR69" s="10"/>
      <c r="UAS69" s="10"/>
      <c r="UAT69" s="10"/>
      <c r="UAU69" s="10"/>
      <c r="UAV69" s="10"/>
      <c r="UAW69" s="10"/>
      <c r="UAX69" s="10"/>
      <c r="UAY69" s="10"/>
      <c r="UAZ69" s="10"/>
      <c r="UBA69" s="10"/>
      <c r="UBB69" s="10"/>
      <c r="UBC69" s="10"/>
      <c r="UBD69" s="10"/>
      <c r="UBE69" s="10"/>
      <c r="UBF69" s="10"/>
      <c r="UBG69" s="10"/>
      <c r="UBH69" s="10"/>
      <c r="UBI69" s="10"/>
      <c r="UBJ69" s="10"/>
      <c r="UBK69" s="10"/>
      <c r="UBL69" s="10"/>
      <c r="UBM69" s="10"/>
      <c r="UBN69" s="10"/>
      <c r="UBO69" s="10"/>
      <c r="UBP69" s="10"/>
      <c r="UBQ69" s="10"/>
      <c r="UBR69" s="10"/>
      <c r="UBS69" s="10"/>
      <c r="UBT69" s="10"/>
      <c r="UBU69" s="10"/>
      <c r="UBV69" s="10"/>
      <c r="UBW69" s="10"/>
      <c r="UBX69" s="10"/>
      <c r="UBY69" s="10"/>
      <c r="UBZ69" s="10"/>
      <c r="UCA69" s="10"/>
      <c r="UCB69" s="10"/>
      <c r="UCC69" s="10"/>
      <c r="UCD69" s="10"/>
      <c r="UCE69" s="10"/>
      <c r="UCF69" s="10"/>
      <c r="UCG69" s="10"/>
      <c r="UCH69" s="10"/>
      <c r="UCI69" s="10"/>
      <c r="UCJ69" s="10"/>
      <c r="UCK69" s="10"/>
      <c r="UCL69" s="10"/>
      <c r="UCM69" s="10"/>
      <c r="UCN69" s="10"/>
      <c r="UCO69" s="10"/>
      <c r="UCP69" s="10"/>
      <c r="UCQ69" s="10"/>
      <c r="UCR69" s="10"/>
      <c r="UCS69" s="10"/>
      <c r="UCT69" s="10"/>
      <c r="UCU69" s="10"/>
      <c r="UCV69" s="10"/>
      <c r="UCW69" s="10"/>
      <c r="UCX69" s="10"/>
      <c r="UCY69" s="10"/>
      <c r="UCZ69" s="10"/>
      <c r="UDA69" s="10"/>
      <c r="UDB69" s="10"/>
      <c r="UDC69" s="10"/>
      <c r="UDD69" s="10"/>
      <c r="UDE69" s="10"/>
      <c r="UDF69" s="10"/>
      <c r="UDG69" s="10"/>
      <c r="UDH69" s="10"/>
      <c r="UDI69" s="10"/>
      <c r="UDJ69" s="10"/>
      <c r="UDK69" s="10"/>
      <c r="UDL69" s="10"/>
      <c r="UDM69" s="10"/>
      <c r="UDN69" s="10"/>
      <c r="UDO69" s="10"/>
      <c r="UDP69" s="10"/>
      <c r="UDQ69" s="10"/>
      <c r="UDR69" s="10"/>
      <c r="UDS69" s="10"/>
      <c r="UDT69" s="10"/>
      <c r="UDU69" s="10"/>
      <c r="UDV69" s="10"/>
      <c r="UDW69" s="10"/>
      <c r="UDX69" s="10"/>
      <c r="UDY69" s="10"/>
      <c r="UDZ69" s="10"/>
      <c r="UEA69" s="10"/>
      <c r="UEB69" s="10"/>
      <c r="UEC69" s="10"/>
      <c r="UED69" s="10"/>
      <c r="UEE69" s="10"/>
      <c r="UEF69" s="10"/>
      <c r="UEG69" s="10"/>
      <c r="UEH69" s="10"/>
      <c r="UEI69" s="10"/>
      <c r="UEJ69" s="10"/>
      <c r="UEK69" s="10"/>
      <c r="UEL69" s="10"/>
      <c r="UEM69" s="10"/>
      <c r="UEN69" s="10"/>
      <c r="UEO69" s="10"/>
      <c r="UEP69" s="10"/>
      <c r="UEQ69" s="10"/>
      <c r="UER69" s="10"/>
      <c r="UES69" s="10"/>
      <c r="UET69" s="10"/>
      <c r="UEU69" s="10"/>
      <c r="UEV69" s="10"/>
      <c r="UEW69" s="10"/>
      <c r="UEX69" s="10"/>
      <c r="UEY69" s="10"/>
      <c r="UEZ69" s="10"/>
      <c r="UFA69" s="10"/>
      <c r="UFB69" s="10"/>
      <c r="UFC69" s="10"/>
      <c r="UFD69" s="10"/>
      <c r="UFE69" s="10"/>
      <c r="UFF69" s="10"/>
      <c r="UFG69" s="10"/>
      <c r="UFH69" s="10"/>
      <c r="UFI69" s="10"/>
      <c r="UFJ69" s="10"/>
      <c r="UFK69" s="10"/>
      <c r="UFL69" s="10"/>
      <c r="UFM69" s="10"/>
      <c r="UFN69" s="10"/>
      <c r="UFO69" s="10"/>
      <c r="UFP69" s="10"/>
      <c r="UFQ69" s="10"/>
      <c r="UFR69" s="10"/>
      <c r="UFS69" s="10"/>
      <c r="UFT69" s="10"/>
      <c r="UFU69" s="10"/>
      <c r="UFV69" s="10"/>
      <c r="UFW69" s="10"/>
      <c r="UFX69" s="10"/>
      <c r="UFY69" s="10"/>
      <c r="UFZ69" s="10"/>
      <c r="UGA69" s="10"/>
      <c r="UGB69" s="10"/>
      <c r="UGC69" s="10"/>
      <c r="UGD69" s="10"/>
      <c r="UGE69" s="10"/>
      <c r="UGF69" s="10"/>
      <c r="UGG69" s="10"/>
      <c r="UGH69" s="10"/>
      <c r="UGI69" s="10"/>
      <c r="UGJ69" s="10"/>
      <c r="UGK69" s="10"/>
      <c r="UGL69" s="10"/>
      <c r="UGM69" s="10"/>
      <c r="UGN69" s="10"/>
      <c r="UGO69" s="10"/>
      <c r="UGP69" s="10"/>
      <c r="UGQ69" s="10"/>
      <c r="UGR69" s="10"/>
      <c r="UGS69" s="10"/>
      <c r="UGT69" s="10"/>
      <c r="UGU69" s="10"/>
      <c r="UGV69" s="10"/>
      <c r="UGW69" s="10"/>
      <c r="UGX69" s="10"/>
      <c r="UGY69" s="10"/>
      <c r="UGZ69" s="10"/>
      <c r="UHA69" s="10"/>
      <c r="UHB69" s="10"/>
      <c r="UHC69" s="10"/>
      <c r="UHD69" s="10"/>
      <c r="UHE69" s="10"/>
      <c r="UHF69" s="10"/>
      <c r="UHG69" s="10"/>
      <c r="UHH69" s="10"/>
      <c r="UHI69" s="10"/>
      <c r="UHJ69" s="10"/>
      <c r="UHK69" s="10"/>
      <c r="UHL69" s="10"/>
      <c r="UHM69" s="10"/>
      <c r="UHN69" s="10"/>
      <c r="UHO69" s="10"/>
      <c r="UHP69" s="10"/>
      <c r="UHQ69" s="10"/>
      <c r="UHR69" s="10"/>
      <c r="UHS69" s="10"/>
      <c r="UHT69" s="10"/>
      <c r="UHU69" s="10"/>
      <c r="UHV69" s="10"/>
      <c r="UHW69" s="10"/>
      <c r="UHX69" s="10"/>
      <c r="UHY69" s="10"/>
      <c r="UHZ69" s="10"/>
      <c r="UIA69" s="10"/>
      <c r="UIB69" s="10"/>
      <c r="UIC69" s="10"/>
      <c r="UID69" s="10"/>
      <c r="UIE69" s="10"/>
      <c r="UIF69" s="10"/>
      <c r="UIG69" s="10"/>
      <c r="UIH69" s="10"/>
      <c r="UII69" s="10"/>
      <c r="UIJ69" s="10"/>
      <c r="UIK69" s="10"/>
      <c r="UIL69" s="10"/>
      <c r="UIM69" s="10"/>
      <c r="UIN69" s="10"/>
      <c r="UIO69" s="10"/>
      <c r="UIP69" s="10"/>
      <c r="UIQ69" s="10"/>
      <c r="UIR69" s="10"/>
      <c r="UIS69" s="10"/>
      <c r="UIT69" s="10"/>
      <c r="UIU69" s="10"/>
      <c r="UIV69" s="10"/>
      <c r="UIW69" s="10"/>
      <c r="UIX69" s="10"/>
      <c r="UIY69" s="10"/>
      <c r="UIZ69" s="10"/>
      <c r="UJA69" s="10"/>
      <c r="UJB69" s="10"/>
      <c r="UJC69" s="10"/>
      <c r="UJD69" s="10"/>
      <c r="UJE69" s="10"/>
      <c r="UJF69" s="10"/>
      <c r="UJG69" s="10"/>
      <c r="UJH69" s="10"/>
      <c r="UJI69" s="10"/>
      <c r="UJJ69" s="10"/>
      <c r="UJK69" s="10"/>
      <c r="UJL69" s="10"/>
      <c r="UJM69" s="10"/>
      <c r="UJN69" s="10"/>
      <c r="UJO69" s="10"/>
      <c r="UJP69" s="10"/>
      <c r="UJQ69" s="10"/>
      <c r="UJR69" s="10"/>
      <c r="UJS69" s="10"/>
      <c r="UJT69" s="10"/>
      <c r="UJU69" s="10"/>
      <c r="UJV69" s="10"/>
      <c r="UJW69" s="10"/>
      <c r="UJX69" s="10"/>
      <c r="UJY69" s="10"/>
      <c r="UJZ69" s="10"/>
      <c r="UKA69" s="10"/>
      <c r="UKB69" s="10"/>
      <c r="UKC69" s="10"/>
      <c r="UKD69" s="10"/>
      <c r="UKE69" s="10"/>
      <c r="UKF69" s="10"/>
      <c r="UKG69" s="10"/>
      <c r="UKH69" s="10"/>
      <c r="UKI69" s="10"/>
      <c r="UKJ69" s="10"/>
      <c r="UKK69" s="10"/>
      <c r="UKL69" s="10"/>
      <c r="UKM69" s="10"/>
      <c r="UKN69" s="10"/>
      <c r="UKO69" s="10"/>
      <c r="UKP69" s="10"/>
      <c r="UKQ69" s="10"/>
      <c r="UKR69" s="10"/>
      <c r="UKS69" s="10"/>
      <c r="UKT69" s="10"/>
      <c r="UKU69" s="10"/>
      <c r="UKV69" s="10"/>
      <c r="UKW69" s="10"/>
      <c r="UKX69" s="10"/>
      <c r="UKY69" s="10"/>
      <c r="UKZ69" s="10"/>
      <c r="ULA69" s="10"/>
      <c r="ULB69" s="10"/>
      <c r="ULC69" s="10"/>
      <c r="ULD69" s="10"/>
      <c r="ULE69" s="10"/>
      <c r="ULF69" s="10"/>
      <c r="ULG69" s="10"/>
      <c r="ULH69" s="10"/>
      <c r="ULI69" s="10"/>
      <c r="ULJ69" s="10"/>
      <c r="ULK69" s="10"/>
      <c r="ULL69" s="10"/>
      <c r="ULM69" s="10"/>
      <c r="ULN69" s="10"/>
      <c r="ULO69" s="10"/>
      <c r="ULP69" s="10"/>
      <c r="ULQ69" s="10"/>
      <c r="ULR69" s="10"/>
      <c r="ULS69" s="10"/>
      <c r="ULT69" s="10"/>
      <c r="ULU69" s="10"/>
      <c r="ULV69" s="10"/>
      <c r="ULW69" s="10"/>
      <c r="ULX69" s="10"/>
      <c r="ULY69" s="10"/>
      <c r="ULZ69" s="10"/>
      <c r="UMA69" s="10"/>
      <c r="UMB69" s="10"/>
      <c r="UMC69" s="10"/>
      <c r="UMD69" s="10"/>
      <c r="UME69" s="10"/>
      <c r="UMF69" s="10"/>
      <c r="UMG69" s="10"/>
      <c r="UMH69" s="10"/>
      <c r="UMI69" s="10"/>
      <c r="UMJ69" s="10"/>
      <c r="UMK69" s="10"/>
      <c r="UML69" s="10"/>
      <c r="UMM69" s="10"/>
      <c r="UMN69" s="10"/>
      <c r="UMO69" s="10"/>
      <c r="UMP69" s="10"/>
      <c r="UMQ69" s="10"/>
      <c r="UMR69" s="10"/>
      <c r="UMS69" s="10"/>
      <c r="UMT69" s="10"/>
      <c r="UMU69" s="10"/>
      <c r="UMV69" s="10"/>
      <c r="UMW69" s="10"/>
      <c r="UMX69" s="10"/>
      <c r="UMY69" s="10"/>
      <c r="UMZ69" s="10"/>
      <c r="UNA69" s="10"/>
      <c r="UNB69" s="10"/>
      <c r="UNC69" s="10"/>
      <c r="UND69" s="10"/>
      <c r="UNE69" s="10"/>
      <c r="UNF69" s="10"/>
      <c r="UNG69" s="10"/>
      <c r="UNH69" s="10"/>
      <c r="UNI69" s="10"/>
      <c r="UNJ69" s="10"/>
      <c r="UNK69" s="10"/>
      <c r="UNL69" s="10"/>
      <c r="UNM69" s="10"/>
      <c r="UNN69" s="10"/>
      <c r="UNO69" s="10"/>
      <c r="UNP69" s="10"/>
      <c r="UNQ69" s="10"/>
      <c r="UNR69" s="10"/>
      <c r="UNS69" s="10"/>
      <c r="UNT69" s="10"/>
      <c r="UNU69" s="10"/>
      <c r="UNV69" s="10"/>
      <c r="UNW69" s="10"/>
      <c r="UNX69" s="10"/>
      <c r="UNY69" s="10"/>
      <c r="UNZ69" s="10"/>
      <c r="UOA69" s="10"/>
      <c r="UOB69" s="10"/>
      <c r="UOC69" s="10"/>
      <c r="UOD69" s="10"/>
      <c r="UOE69" s="10"/>
      <c r="UOF69" s="10"/>
      <c r="UOG69" s="10"/>
      <c r="UOH69" s="10"/>
      <c r="UOI69" s="10"/>
      <c r="UOJ69" s="10"/>
      <c r="UOK69" s="10"/>
      <c r="UOL69" s="10"/>
      <c r="UOM69" s="10"/>
      <c r="UON69" s="10"/>
      <c r="UOO69" s="10"/>
      <c r="UOP69" s="10"/>
      <c r="UOQ69" s="10"/>
      <c r="UOR69" s="10"/>
      <c r="UOS69" s="10"/>
      <c r="UOT69" s="10"/>
      <c r="UOU69" s="10"/>
      <c r="UOV69" s="10"/>
      <c r="UOW69" s="10"/>
      <c r="UOX69" s="10"/>
      <c r="UOY69" s="10"/>
      <c r="UOZ69" s="10"/>
      <c r="UPA69" s="10"/>
      <c r="UPB69" s="10"/>
      <c r="UPC69" s="10"/>
      <c r="UPD69" s="10"/>
      <c r="UPE69" s="10"/>
      <c r="UPF69" s="10"/>
      <c r="UPG69" s="10"/>
      <c r="UPH69" s="10"/>
      <c r="UPI69" s="10"/>
      <c r="UPJ69" s="10"/>
      <c r="UPK69" s="10"/>
      <c r="UPL69" s="10"/>
      <c r="UPM69" s="10"/>
      <c r="UPN69" s="10"/>
      <c r="UPO69" s="10"/>
      <c r="UPP69" s="10"/>
      <c r="UPQ69" s="10"/>
      <c r="UPR69" s="10"/>
      <c r="UPS69" s="10"/>
      <c r="UPT69" s="10"/>
      <c r="UPU69" s="10"/>
      <c r="UPV69" s="10"/>
      <c r="UPW69" s="10"/>
      <c r="UPX69" s="10"/>
      <c r="UPY69" s="10"/>
      <c r="UPZ69" s="10"/>
      <c r="UQA69" s="10"/>
      <c r="UQB69" s="10"/>
      <c r="UQC69" s="10"/>
      <c r="UQD69" s="10"/>
      <c r="UQE69" s="10"/>
      <c r="UQF69" s="10"/>
      <c r="UQG69" s="10"/>
      <c r="UQH69" s="10"/>
      <c r="UQI69" s="10"/>
      <c r="UQJ69" s="10"/>
      <c r="UQK69" s="10"/>
      <c r="UQL69" s="10"/>
      <c r="UQM69" s="10"/>
      <c r="UQN69" s="10"/>
      <c r="UQO69" s="10"/>
      <c r="UQP69" s="10"/>
      <c r="UQQ69" s="10"/>
      <c r="UQR69" s="10"/>
      <c r="UQS69" s="10"/>
      <c r="UQT69" s="10"/>
      <c r="UQU69" s="10"/>
      <c r="UQV69" s="10"/>
      <c r="UQW69" s="10"/>
      <c r="UQX69" s="10"/>
      <c r="UQY69" s="10"/>
      <c r="UQZ69" s="10"/>
      <c r="URA69" s="10"/>
      <c r="URB69" s="10"/>
      <c r="URC69" s="10"/>
      <c r="URD69" s="10"/>
      <c r="URE69" s="10"/>
      <c r="URF69" s="10"/>
      <c r="URG69" s="10"/>
      <c r="URH69" s="10"/>
      <c r="URI69" s="10"/>
      <c r="URJ69" s="10"/>
      <c r="URK69" s="10"/>
      <c r="URL69" s="10"/>
      <c r="URM69" s="10"/>
      <c r="URN69" s="10"/>
      <c r="URO69" s="10"/>
      <c r="URP69" s="10"/>
      <c r="URQ69" s="10"/>
      <c r="URR69" s="10"/>
      <c r="URS69" s="10"/>
      <c r="URT69" s="10"/>
      <c r="URU69" s="10"/>
      <c r="URV69" s="10"/>
      <c r="URW69" s="10"/>
      <c r="URX69" s="10"/>
      <c r="URY69" s="10"/>
      <c r="URZ69" s="10"/>
      <c r="USA69" s="10"/>
      <c r="USB69" s="10"/>
      <c r="USC69" s="10"/>
      <c r="USD69" s="10"/>
      <c r="USE69" s="10"/>
      <c r="USF69" s="10"/>
      <c r="USG69" s="10"/>
      <c r="USH69" s="10"/>
      <c r="USI69" s="10"/>
      <c r="USJ69" s="10"/>
      <c r="USK69" s="10"/>
      <c r="USL69" s="10"/>
      <c r="USM69" s="10"/>
      <c r="USN69" s="10"/>
      <c r="USO69" s="10"/>
      <c r="USP69" s="10"/>
      <c r="USQ69" s="10"/>
      <c r="USR69" s="10"/>
      <c r="USS69" s="10"/>
      <c r="UST69" s="10"/>
      <c r="USU69" s="10"/>
      <c r="USV69" s="10"/>
      <c r="USW69" s="10"/>
      <c r="USX69" s="10"/>
      <c r="USY69" s="10"/>
      <c r="USZ69" s="10"/>
      <c r="UTA69" s="10"/>
      <c r="UTB69" s="10"/>
      <c r="UTC69" s="10"/>
      <c r="UTD69" s="10"/>
      <c r="UTE69" s="10"/>
      <c r="UTF69" s="10"/>
      <c r="UTG69" s="10"/>
      <c r="UTH69" s="10"/>
      <c r="UTI69" s="10"/>
      <c r="UTJ69" s="10"/>
      <c r="UTK69" s="10"/>
      <c r="UTL69" s="10"/>
      <c r="UTM69" s="10"/>
      <c r="UTN69" s="10"/>
      <c r="UTO69" s="10"/>
      <c r="UTP69" s="10"/>
      <c r="UTQ69" s="10"/>
      <c r="UTR69" s="10"/>
      <c r="UTS69" s="10"/>
      <c r="UTT69" s="10"/>
      <c r="UTU69" s="10"/>
      <c r="UTV69" s="10"/>
      <c r="UTW69" s="10"/>
      <c r="UTX69" s="10"/>
      <c r="UTY69" s="10"/>
      <c r="UTZ69" s="10"/>
      <c r="UUA69" s="10"/>
      <c r="UUB69" s="10"/>
      <c r="UUC69" s="10"/>
      <c r="UUD69" s="10"/>
      <c r="UUE69" s="10"/>
      <c r="UUF69" s="10"/>
      <c r="UUG69" s="10"/>
      <c r="UUH69" s="10"/>
      <c r="UUI69" s="10"/>
      <c r="UUJ69" s="10"/>
      <c r="UUK69" s="10"/>
      <c r="UUL69" s="10"/>
      <c r="UUM69" s="10"/>
      <c r="UUN69" s="10"/>
      <c r="UUO69" s="10"/>
      <c r="UUP69" s="10"/>
      <c r="UUQ69" s="10"/>
      <c r="UUR69" s="10"/>
      <c r="UUS69" s="10"/>
      <c r="UUT69" s="10"/>
      <c r="UUU69" s="10"/>
      <c r="UUV69" s="10"/>
      <c r="UUW69" s="10"/>
      <c r="UUX69" s="10"/>
      <c r="UUY69" s="10"/>
      <c r="UUZ69" s="10"/>
      <c r="UVA69" s="10"/>
      <c r="UVB69" s="10"/>
      <c r="UVC69" s="10"/>
      <c r="UVD69" s="10"/>
      <c r="UVE69" s="10"/>
      <c r="UVF69" s="10"/>
      <c r="UVG69" s="10"/>
      <c r="UVH69" s="10"/>
      <c r="UVI69" s="10"/>
      <c r="UVJ69" s="10"/>
      <c r="UVK69" s="10"/>
      <c r="UVL69" s="10"/>
      <c r="UVM69" s="10"/>
      <c r="UVN69" s="10"/>
      <c r="UVO69" s="10"/>
      <c r="UVP69" s="10"/>
      <c r="UVQ69" s="10"/>
      <c r="UVR69" s="10"/>
      <c r="UVS69" s="10"/>
      <c r="UVT69" s="10"/>
      <c r="UVU69" s="10"/>
      <c r="UVV69" s="10"/>
      <c r="UVW69" s="10"/>
      <c r="UVX69" s="10"/>
      <c r="UVY69" s="10"/>
      <c r="UVZ69" s="10"/>
      <c r="UWA69" s="10"/>
      <c r="UWB69" s="10"/>
      <c r="UWC69" s="10"/>
      <c r="UWD69" s="10"/>
      <c r="UWE69" s="10"/>
      <c r="UWF69" s="10"/>
      <c r="UWG69" s="10"/>
      <c r="UWH69" s="10"/>
      <c r="UWI69" s="10"/>
      <c r="UWJ69" s="10"/>
      <c r="UWK69" s="10"/>
      <c r="UWL69" s="10"/>
      <c r="UWM69" s="10"/>
      <c r="UWN69" s="10"/>
      <c r="UWO69" s="10"/>
      <c r="UWP69" s="10"/>
      <c r="UWQ69" s="10"/>
      <c r="UWR69" s="10"/>
      <c r="UWS69" s="10"/>
      <c r="UWT69" s="10"/>
      <c r="UWU69" s="10"/>
      <c r="UWV69" s="10"/>
      <c r="UWW69" s="10"/>
      <c r="UWX69" s="10"/>
      <c r="UWY69" s="10"/>
      <c r="UWZ69" s="10"/>
      <c r="UXA69" s="10"/>
      <c r="UXB69" s="10"/>
      <c r="UXC69" s="10"/>
      <c r="UXD69" s="10"/>
      <c r="UXE69" s="10"/>
      <c r="UXF69" s="10"/>
      <c r="UXG69" s="10"/>
      <c r="UXH69" s="10"/>
      <c r="UXI69" s="10"/>
      <c r="UXJ69" s="10"/>
      <c r="UXK69" s="10"/>
      <c r="UXL69" s="10"/>
      <c r="UXM69" s="10"/>
      <c r="UXN69" s="10"/>
      <c r="UXO69" s="10"/>
      <c r="UXP69" s="10"/>
      <c r="UXQ69" s="10"/>
      <c r="UXR69" s="10"/>
      <c r="UXS69" s="10"/>
      <c r="UXT69" s="10"/>
      <c r="UXU69" s="10"/>
      <c r="UXV69" s="10"/>
      <c r="UXW69" s="10"/>
      <c r="UXX69" s="10"/>
      <c r="UXY69" s="10"/>
      <c r="UXZ69" s="10"/>
      <c r="UYA69" s="10"/>
      <c r="UYB69" s="10"/>
      <c r="UYC69" s="10"/>
      <c r="UYD69" s="10"/>
      <c r="UYE69" s="10"/>
      <c r="UYF69" s="10"/>
      <c r="UYG69" s="10"/>
      <c r="UYH69" s="10"/>
      <c r="UYI69" s="10"/>
      <c r="UYJ69" s="10"/>
      <c r="UYK69" s="10"/>
      <c r="UYL69" s="10"/>
      <c r="UYM69" s="10"/>
      <c r="UYN69" s="10"/>
      <c r="UYO69" s="10"/>
      <c r="UYP69" s="10"/>
      <c r="UYQ69" s="10"/>
      <c r="UYR69" s="10"/>
      <c r="UYS69" s="10"/>
      <c r="UYT69" s="10"/>
      <c r="UYU69" s="10"/>
      <c r="UYV69" s="10"/>
      <c r="UYW69" s="10"/>
      <c r="UYX69" s="10"/>
      <c r="UYY69" s="10"/>
      <c r="UYZ69" s="10"/>
      <c r="UZA69" s="10"/>
      <c r="UZB69" s="10"/>
      <c r="UZC69" s="10"/>
      <c r="UZD69" s="10"/>
      <c r="UZE69" s="10"/>
      <c r="UZF69" s="10"/>
      <c r="UZG69" s="10"/>
      <c r="UZH69" s="10"/>
      <c r="UZI69" s="10"/>
      <c r="UZJ69" s="10"/>
      <c r="UZK69" s="10"/>
      <c r="UZL69" s="10"/>
      <c r="UZM69" s="10"/>
      <c r="UZN69" s="10"/>
      <c r="UZO69" s="10"/>
      <c r="UZP69" s="10"/>
      <c r="UZQ69" s="10"/>
      <c r="UZR69" s="10"/>
      <c r="UZS69" s="10"/>
      <c r="UZT69" s="10"/>
      <c r="UZU69" s="10"/>
      <c r="UZV69" s="10"/>
      <c r="UZW69" s="10"/>
      <c r="UZX69" s="10"/>
      <c r="UZY69" s="10"/>
      <c r="UZZ69" s="10"/>
      <c r="VAA69" s="10"/>
      <c r="VAB69" s="10"/>
      <c r="VAC69" s="10"/>
      <c r="VAD69" s="10"/>
      <c r="VAE69" s="10"/>
      <c r="VAF69" s="10"/>
      <c r="VAG69" s="10"/>
      <c r="VAH69" s="10"/>
      <c r="VAI69" s="10"/>
      <c r="VAJ69" s="10"/>
      <c r="VAK69" s="10"/>
      <c r="VAL69" s="10"/>
      <c r="VAM69" s="10"/>
      <c r="VAN69" s="10"/>
      <c r="VAO69" s="10"/>
      <c r="VAP69" s="10"/>
      <c r="VAQ69" s="10"/>
      <c r="VAR69" s="10"/>
      <c r="VAS69" s="10"/>
      <c r="VAT69" s="10"/>
      <c r="VAU69" s="10"/>
      <c r="VAV69" s="10"/>
      <c r="VAW69" s="10"/>
      <c r="VAX69" s="10"/>
      <c r="VAY69" s="10"/>
      <c r="VAZ69" s="10"/>
      <c r="VBA69" s="10"/>
      <c r="VBB69" s="10"/>
      <c r="VBC69" s="10"/>
      <c r="VBD69" s="10"/>
      <c r="VBE69" s="10"/>
      <c r="VBF69" s="10"/>
      <c r="VBG69" s="10"/>
      <c r="VBH69" s="10"/>
      <c r="VBI69" s="10"/>
      <c r="VBJ69" s="10"/>
      <c r="VBK69" s="10"/>
      <c r="VBL69" s="10"/>
      <c r="VBM69" s="10"/>
      <c r="VBN69" s="10"/>
      <c r="VBO69" s="10"/>
      <c r="VBP69" s="10"/>
      <c r="VBQ69" s="10"/>
      <c r="VBR69" s="10"/>
      <c r="VBS69" s="10"/>
      <c r="VBT69" s="10"/>
      <c r="VBU69" s="10"/>
      <c r="VBV69" s="10"/>
      <c r="VBW69" s="10"/>
      <c r="VBX69" s="10"/>
      <c r="VBY69" s="10"/>
      <c r="VBZ69" s="10"/>
      <c r="VCA69" s="10"/>
      <c r="VCB69" s="10"/>
      <c r="VCC69" s="10"/>
      <c r="VCD69" s="10"/>
      <c r="VCE69" s="10"/>
      <c r="VCF69" s="10"/>
      <c r="VCG69" s="10"/>
      <c r="VCH69" s="10"/>
      <c r="VCI69" s="10"/>
      <c r="VCJ69" s="10"/>
      <c r="VCK69" s="10"/>
      <c r="VCL69" s="10"/>
      <c r="VCM69" s="10"/>
      <c r="VCN69" s="10"/>
      <c r="VCO69" s="10"/>
      <c r="VCP69" s="10"/>
      <c r="VCQ69" s="10"/>
      <c r="VCR69" s="10"/>
      <c r="VCS69" s="10"/>
      <c r="VCT69" s="10"/>
      <c r="VCU69" s="10"/>
      <c r="VCV69" s="10"/>
      <c r="VCW69" s="10"/>
      <c r="VCX69" s="10"/>
      <c r="VCY69" s="10"/>
      <c r="VCZ69" s="10"/>
      <c r="VDA69" s="10"/>
      <c r="VDB69" s="10"/>
      <c r="VDC69" s="10"/>
      <c r="VDD69" s="10"/>
      <c r="VDE69" s="10"/>
      <c r="VDF69" s="10"/>
      <c r="VDG69" s="10"/>
      <c r="VDH69" s="10"/>
      <c r="VDI69" s="10"/>
      <c r="VDJ69" s="10"/>
      <c r="VDK69" s="10"/>
      <c r="VDL69" s="10"/>
      <c r="VDM69" s="10"/>
      <c r="VDN69" s="10"/>
      <c r="VDO69" s="10"/>
      <c r="VDP69" s="10"/>
      <c r="VDQ69" s="10"/>
      <c r="VDR69" s="10"/>
      <c r="VDS69" s="10"/>
      <c r="VDT69" s="10"/>
      <c r="VDU69" s="10"/>
      <c r="VDV69" s="10"/>
      <c r="VDW69" s="10"/>
      <c r="VDX69" s="10"/>
      <c r="VDY69" s="10"/>
      <c r="VDZ69" s="10"/>
      <c r="VEA69" s="10"/>
      <c r="VEB69" s="10"/>
      <c r="VEC69" s="10"/>
      <c r="VED69" s="10"/>
      <c r="VEE69" s="10"/>
      <c r="VEF69" s="10"/>
      <c r="VEG69" s="10"/>
      <c r="VEH69" s="10"/>
      <c r="VEI69" s="10"/>
      <c r="VEJ69" s="10"/>
      <c r="VEK69" s="10"/>
      <c r="VEL69" s="10"/>
      <c r="VEM69" s="10"/>
      <c r="VEN69" s="10"/>
      <c r="VEO69" s="10"/>
      <c r="VEP69" s="10"/>
      <c r="VEQ69" s="10"/>
      <c r="VER69" s="10"/>
      <c r="VES69" s="10"/>
      <c r="VET69" s="10"/>
      <c r="VEU69" s="10"/>
      <c r="VEV69" s="10"/>
      <c r="VEW69" s="10"/>
      <c r="VEX69" s="10"/>
      <c r="VEY69" s="10"/>
      <c r="VEZ69" s="10"/>
      <c r="VFA69" s="10"/>
      <c r="VFB69" s="10"/>
      <c r="VFC69" s="10"/>
      <c r="VFD69" s="10"/>
      <c r="VFE69" s="10"/>
      <c r="VFF69" s="10"/>
      <c r="VFG69" s="10"/>
      <c r="VFH69" s="10"/>
      <c r="VFI69" s="10"/>
      <c r="VFJ69" s="10"/>
      <c r="VFK69" s="10"/>
      <c r="VFL69" s="10"/>
      <c r="VFM69" s="10"/>
      <c r="VFN69" s="10"/>
      <c r="VFO69" s="10"/>
      <c r="VFP69" s="10"/>
      <c r="VFQ69" s="10"/>
      <c r="VFR69" s="10"/>
      <c r="VFS69" s="10"/>
      <c r="VFT69" s="10"/>
      <c r="VFU69" s="10"/>
      <c r="VFV69" s="10"/>
      <c r="VFW69" s="10"/>
      <c r="VFX69" s="10"/>
      <c r="VFY69" s="10"/>
      <c r="VFZ69" s="10"/>
      <c r="VGA69" s="10"/>
      <c r="VGB69" s="10"/>
      <c r="VGC69" s="10"/>
      <c r="VGD69" s="10"/>
      <c r="VGE69" s="10"/>
      <c r="VGF69" s="10"/>
      <c r="VGG69" s="10"/>
      <c r="VGH69" s="10"/>
      <c r="VGI69" s="10"/>
      <c r="VGJ69" s="10"/>
      <c r="VGK69" s="10"/>
      <c r="VGL69" s="10"/>
      <c r="VGM69" s="10"/>
      <c r="VGN69" s="10"/>
      <c r="VGO69" s="10"/>
      <c r="VGP69" s="10"/>
      <c r="VGQ69" s="10"/>
      <c r="VGR69" s="10"/>
      <c r="VGS69" s="10"/>
      <c r="VGT69" s="10"/>
      <c r="VGU69" s="10"/>
      <c r="VGV69" s="10"/>
      <c r="VGW69" s="10"/>
      <c r="VGX69" s="10"/>
      <c r="VGY69" s="10"/>
      <c r="VGZ69" s="10"/>
      <c r="VHA69" s="10"/>
      <c r="VHB69" s="10"/>
      <c r="VHC69" s="10"/>
      <c r="VHD69" s="10"/>
      <c r="VHE69" s="10"/>
      <c r="VHF69" s="10"/>
      <c r="VHG69" s="10"/>
      <c r="VHH69" s="10"/>
      <c r="VHI69" s="10"/>
      <c r="VHJ69" s="10"/>
      <c r="VHK69" s="10"/>
      <c r="VHL69" s="10"/>
      <c r="VHM69" s="10"/>
      <c r="VHN69" s="10"/>
      <c r="VHO69" s="10"/>
      <c r="VHP69" s="10"/>
      <c r="VHQ69" s="10"/>
      <c r="VHR69" s="10"/>
      <c r="VHS69" s="10"/>
      <c r="VHT69" s="10"/>
      <c r="VHU69" s="10"/>
      <c r="VHV69" s="10"/>
      <c r="VHW69" s="10"/>
      <c r="VHX69" s="10"/>
      <c r="VHY69" s="10"/>
      <c r="VHZ69" s="10"/>
      <c r="VIA69" s="10"/>
      <c r="VIB69" s="10"/>
      <c r="VIC69" s="10"/>
      <c r="VID69" s="10"/>
      <c r="VIE69" s="10"/>
      <c r="VIF69" s="10"/>
      <c r="VIG69" s="10"/>
      <c r="VIH69" s="10"/>
      <c r="VII69" s="10"/>
      <c r="VIJ69" s="10"/>
      <c r="VIK69" s="10"/>
      <c r="VIL69" s="10"/>
      <c r="VIM69" s="10"/>
      <c r="VIN69" s="10"/>
      <c r="VIO69" s="10"/>
      <c r="VIP69" s="10"/>
      <c r="VIQ69" s="10"/>
      <c r="VIR69" s="10"/>
      <c r="VIS69" s="10"/>
      <c r="VIT69" s="10"/>
      <c r="VIU69" s="10"/>
      <c r="VIV69" s="10"/>
      <c r="VIW69" s="10"/>
      <c r="VIX69" s="10"/>
      <c r="VIY69" s="10"/>
      <c r="VIZ69" s="10"/>
      <c r="VJA69" s="10"/>
      <c r="VJB69" s="10"/>
      <c r="VJC69" s="10"/>
      <c r="VJD69" s="10"/>
      <c r="VJE69" s="10"/>
      <c r="VJF69" s="10"/>
      <c r="VJG69" s="10"/>
      <c r="VJH69" s="10"/>
      <c r="VJI69" s="10"/>
      <c r="VJJ69" s="10"/>
      <c r="VJK69" s="10"/>
      <c r="VJL69" s="10"/>
      <c r="VJM69" s="10"/>
      <c r="VJN69" s="10"/>
      <c r="VJO69" s="10"/>
      <c r="VJP69" s="10"/>
      <c r="VJQ69" s="10"/>
      <c r="VJR69" s="10"/>
      <c r="VJS69" s="10"/>
      <c r="VJT69" s="10"/>
      <c r="VJU69" s="10"/>
      <c r="VJV69" s="10"/>
      <c r="VJW69" s="10"/>
      <c r="VJX69" s="10"/>
      <c r="VJY69" s="10"/>
      <c r="VJZ69" s="10"/>
      <c r="VKA69" s="10"/>
      <c r="VKB69" s="10"/>
      <c r="VKC69" s="10"/>
      <c r="VKD69" s="10"/>
      <c r="VKE69" s="10"/>
      <c r="VKF69" s="10"/>
      <c r="VKG69" s="10"/>
      <c r="VKH69" s="10"/>
      <c r="VKI69" s="10"/>
      <c r="VKJ69" s="10"/>
      <c r="VKK69" s="10"/>
      <c r="VKL69" s="10"/>
      <c r="VKM69" s="10"/>
      <c r="VKN69" s="10"/>
      <c r="VKO69" s="10"/>
      <c r="VKP69" s="10"/>
      <c r="VKQ69" s="10"/>
      <c r="VKR69" s="10"/>
      <c r="VKS69" s="10"/>
      <c r="VKT69" s="10"/>
      <c r="VKU69" s="10"/>
      <c r="VKV69" s="10"/>
      <c r="VKW69" s="10"/>
      <c r="VKX69" s="10"/>
      <c r="VKY69" s="10"/>
      <c r="VKZ69" s="10"/>
      <c r="VLA69" s="10"/>
      <c r="VLB69" s="10"/>
      <c r="VLC69" s="10"/>
      <c r="VLD69" s="10"/>
      <c r="VLE69" s="10"/>
      <c r="VLF69" s="10"/>
      <c r="VLG69" s="10"/>
      <c r="VLH69" s="10"/>
      <c r="VLI69" s="10"/>
      <c r="VLJ69" s="10"/>
      <c r="VLK69" s="10"/>
      <c r="VLL69" s="10"/>
      <c r="VLM69" s="10"/>
      <c r="VLN69" s="10"/>
      <c r="VLO69" s="10"/>
      <c r="VLP69" s="10"/>
      <c r="VLQ69" s="10"/>
      <c r="VLR69" s="10"/>
      <c r="VLS69" s="10"/>
      <c r="VLT69" s="10"/>
      <c r="VLU69" s="10"/>
      <c r="VLV69" s="10"/>
      <c r="VLW69" s="10"/>
      <c r="VLX69" s="10"/>
      <c r="VLY69" s="10"/>
      <c r="VLZ69" s="10"/>
      <c r="VMA69" s="10"/>
      <c r="VMB69" s="10"/>
      <c r="VMC69" s="10"/>
      <c r="VMD69" s="10"/>
      <c r="VME69" s="10"/>
      <c r="VMF69" s="10"/>
      <c r="VMG69" s="10"/>
      <c r="VMH69" s="10"/>
      <c r="VMI69" s="10"/>
      <c r="VMJ69" s="10"/>
      <c r="VMK69" s="10"/>
      <c r="VML69" s="10"/>
      <c r="VMM69" s="10"/>
      <c r="VMN69" s="10"/>
      <c r="VMO69" s="10"/>
      <c r="VMP69" s="10"/>
      <c r="VMQ69" s="10"/>
      <c r="VMR69" s="10"/>
      <c r="VMS69" s="10"/>
      <c r="VMT69" s="10"/>
      <c r="VMU69" s="10"/>
      <c r="VMV69" s="10"/>
      <c r="VMW69" s="10"/>
      <c r="VMX69" s="10"/>
      <c r="VMY69" s="10"/>
      <c r="VMZ69" s="10"/>
      <c r="VNA69" s="10"/>
      <c r="VNB69" s="10"/>
      <c r="VNC69" s="10"/>
      <c r="VND69" s="10"/>
      <c r="VNE69" s="10"/>
      <c r="VNF69" s="10"/>
      <c r="VNG69" s="10"/>
      <c r="VNH69" s="10"/>
      <c r="VNI69" s="10"/>
      <c r="VNJ69" s="10"/>
      <c r="VNK69" s="10"/>
      <c r="VNL69" s="10"/>
      <c r="VNM69" s="10"/>
      <c r="VNN69" s="10"/>
      <c r="VNO69" s="10"/>
      <c r="VNP69" s="10"/>
      <c r="VNQ69" s="10"/>
      <c r="VNR69" s="10"/>
      <c r="VNS69" s="10"/>
      <c r="VNT69" s="10"/>
      <c r="VNU69" s="10"/>
      <c r="VNV69" s="10"/>
      <c r="VNW69" s="10"/>
      <c r="VNX69" s="10"/>
      <c r="VNY69" s="10"/>
      <c r="VNZ69" s="10"/>
      <c r="VOA69" s="10"/>
      <c r="VOB69" s="10"/>
      <c r="VOC69" s="10"/>
      <c r="VOD69" s="10"/>
      <c r="VOE69" s="10"/>
      <c r="VOF69" s="10"/>
      <c r="VOG69" s="10"/>
      <c r="VOH69" s="10"/>
      <c r="VOI69" s="10"/>
      <c r="VOJ69" s="10"/>
      <c r="VOK69" s="10"/>
      <c r="VOL69" s="10"/>
      <c r="VOM69" s="10"/>
      <c r="VON69" s="10"/>
      <c r="VOO69" s="10"/>
      <c r="VOP69" s="10"/>
      <c r="VOQ69" s="10"/>
      <c r="VOR69" s="10"/>
      <c r="VOS69" s="10"/>
      <c r="VOT69" s="10"/>
      <c r="VOU69" s="10"/>
      <c r="VOV69" s="10"/>
      <c r="VOW69" s="10"/>
      <c r="VOX69" s="10"/>
      <c r="VOY69" s="10"/>
      <c r="VOZ69" s="10"/>
      <c r="VPA69" s="10"/>
      <c r="VPB69" s="10"/>
      <c r="VPC69" s="10"/>
      <c r="VPD69" s="10"/>
      <c r="VPE69" s="10"/>
      <c r="VPF69" s="10"/>
      <c r="VPG69" s="10"/>
      <c r="VPH69" s="10"/>
      <c r="VPI69" s="10"/>
      <c r="VPJ69" s="10"/>
      <c r="VPK69" s="10"/>
      <c r="VPL69" s="10"/>
      <c r="VPM69" s="10"/>
      <c r="VPN69" s="10"/>
      <c r="VPO69" s="10"/>
      <c r="VPP69" s="10"/>
      <c r="VPQ69" s="10"/>
      <c r="VPR69" s="10"/>
      <c r="VPS69" s="10"/>
      <c r="VPT69" s="10"/>
      <c r="VPU69" s="10"/>
      <c r="VPV69" s="10"/>
      <c r="VPW69" s="10"/>
      <c r="VPX69" s="10"/>
      <c r="VPY69" s="10"/>
      <c r="VPZ69" s="10"/>
      <c r="VQA69" s="10"/>
      <c r="VQB69" s="10"/>
      <c r="VQC69" s="10"/>
      <c r="VQD69" s="10"/>
      <c r="VQE69" s="10"/>
      <c r="VQF69" s="10"/>
      <c r="VQG69" s="10"/>
      <c r="VQH69" s="10"/>
      <c r="VQI69" s="10"/>
      <c r="VQJ69" s="10"/>
      <c r="VQK69" s="10"/>
      <c r="VQL69" s="10"/>
      <c r="VQM69" s="10"/>
      <c r="VQN69" s="10"/>
      <c r="VQO69" s="10"/>
      <c r="VQP69" s="10"/>
      <c r="VQQ69" s="10"/>
      <c r="VQR69" s="10"/>
      <c r="VQS69" s="10"/>
      <c r="VQT69" s="10"/>
      <c r="VQU69" s="10"/>
      <c r="VQV69" s="10"/>
      <c r="VQW69" s="10"/>
      <c r="VQX69" s="10"/>
      <c r="VQY69" s="10"/>
      <c r="VQZ69" s="10"/>
      <c r="VRA69" s="10"/>
      <c r="VRB69" s="10"/>
      <c r="VRC69" s="10"/>
      <c r="VRD69" s="10"/>
      <c r="VRE69" s="10"/>
      <c r="VRF69" s="10"/>
      <c r="VRG69" s="10"/>
      <c r="VRH69" s="10"/>
      <c r="VRI69" s="10"/>
      <c r="VRJ69" s="10"/>
      <c r="VRK69" s="10"/>
      <c r="VRL69" s="10"/>
      <c r="VRM69" s="10"/>
      <c r="VRN69" s="10"/>
      <c r="VRO69" s="10"/>
      <c r="VRP69" s="10"/>
      <c r="VRQ69" s="10"/>
      <c r="VRR69" s="10"/>
      <c r="VRS69" s="10"/>
      <c r="VRT69" s="10"/>
      <c r="VRU69" s="10"/>
      <c r="VRV69" s="10"/>
      <c r="VRW69" s="10"/>
      <c r="VRX69" s="10"/>
      <c r="VRY69" s="10"/>
      <c r="VRZ69" s="10"/>
      <c r="VSA69" s="10"/>
      <c r="VSB69" s="10"/>
      <c r="VSC69" s="10"/>
      <c r="VSD69" s="10"/>
      <c r="VSE69" s="10"/>
      <c r="VSF69" s="10"/>
      <c r="VSG69" s="10"/>
      <c r="VSH69" s="10"/>
      <c r="VSI69" s="10"/>
      <c r="VSJ69" s="10"/>
      <c r="VSK69" s="10"/>
      <c r="VSL69" s="10"/>
      <c r="VSM69" s="10"/>
      <c r="VSN69" s="10"/>
      <c r="VSO69" s="10"/>
      <c r="VSP69" s="10"/>
      <c r="VSQ69" s="10"/>
      <c r="VSR69" s="10"/>
      <c r="VSS69" s="10"/>
      <c r="VST69" s="10"/>
      <c r="VSU69" s="10"/>
      <c r="VSV69" s="10"/>
      <c r="VSW69" s="10"/>
      <c r="VSX69" s="10"/>
      <c r="VSY69" s="10"/>
      <c r="VSZ69" s="10"/>
      <c r="VTA69" s="10"/>
      <c r="VTB69" s="10"/>
      <c r="VTC69" s="10"/>
      <c r="VTD69" s="10"/>
      <c r="VTE69" s="10"/>
      <c r="VTF69" s="10"/>
      <c r="VTG69" s="10"/>
      <c r="VTH69" s="10"/>
      <c r="VTI69" s="10"/>
      <c r="VTJ69" s="10"/>
      <c r="VTK69" s="10"/>
      <c r="VTL69" s="10"/>
      <c r="VTM69" s="10"/>
      <c r="VTN69" s="10"/>
      <c r="VTO69" s="10"/>
      <c r="VTP69" s="10"/>
      <c r="VTQ69" s="10"/>
      <c r="VTR69" s="10"/>
      <c r="VTS69" s="10"/>
      <c r="VTT69" s="10"/>
      <c r="VTU69" s="10"/>
      <c r="VTV69" s="10"/>
      <c r="VTW69" s="10"/>
      <c r="VTX69" s="10"/>
      <c r="VTY69" s="10"/>
      <c r="VTZ69" s="10"/>
      <c r="VUA69" s="10"/>
      <c r="VUB69" s="10"/>
      <c r="VUC69" s="10"/>
      <c r="VUD69" s="10"/>
      <c r="VUE69" s="10"/>
      <c r="VUF69" s="10"/>
      <c r="VUG69" s="10"/>
      <c r="VUH69" s="10"/>
      <c r="VUI69" s="10"/>
      <c r="VUJ69" s="10"/>
      <c r="VUK69" s="10"/>
      <c r="VUL69" s="10"/>
      <c r="VUM69" s="10"/>
      <c r="VUN69" s="10"/>
      <c r="VUO69" s="10"/>
      <c r="VUP69" s="10"/>
      <c r="VUQ69" s="10"/>
      <c r="VUR69" s="10"/>
      <c r="VUS69" s="10"/>
      <c r="VUT69" s="10"/>
      <c r="VUU69" s="10"/>
      <c r="VUV69" s="10"/>
      <c r="VUW69" s="10"/>
      <c r="VUX69" s="10"/>
      <c r="VUY69" s="10"/>
      <c r="VUZ69" s="10"/>
      <c r="VVA69" s="10"/>
      <c r="VVB69" s="10"/>
      <c r="VVC69" s="10"/>
      <c r="VVD69" s="10"/>
      <c r="VVE69" s="10"/>
      <c r="VVF69" s="10"/>
      <c r="VVG69" s="10"/>
      <c r="VVH69" s="10"/>
      <c r="VVI69" s="10"/>
      <c r="VVJ69" s="10"/>
      <c r="VVK69" s="10"/>
      <c r="VVL69" s="10"/>
      <c r="VVM69" s="10"/>
      <c r="VVN69" s="10"/>
      <c r="VVO69" s="10"/>
      <c r="VVP69" s="10"/>
      <c r="VVQ69" s="10"/>
      <c r="VVR69" s="10"/>
      <c r="VVS69" s="10"/>
      <c r="VVT69" s="10"/>
      <c r="VVU69" s="10"/>
      <c r="VVV69" s="10"/>
      <c r="VVW69" s="10"/>
      <c r="VVX69" s="10"/>
      <c r="VVY69" s="10"/>
      <c r="VVZ69" s="10"/>
      <c r="VWA69" s="10"/>
      <c r="VWB69" s="10"/>
      <c r="VWC69" s="10"/>
      <c r="VWD69" s="10"/>
      <c r="VWE69" s="10"/>
      <c r="VWF69" s="10"/>
      <c r="VWG69" s="10"/>
      <c r="VWH69" s="10"/>
      <c r="VWI69" s="10"/>
      <c r="VWJ69" s="10"/>
      <c r="VWK69" s="10"/>
      <c r="VWL69" s="10"/>
      <c r="VWM69" s="10"/>
      <c r="VWN69" s="10"/>
      <c r="VWO69" s="10"/>
      <c r="VWP69" s="10"/>
      <c r="VWQ69" s="10"/>
      <c r="VWR69" s="10"/>
      <c r="VWS69" s="10"/>
      <c r="VWT69" s="10"/>
      <c r="VWU69" s="10"/>
      <c r="VWV69" s="10"/>
      <c r="VWW69" s="10"/>
      <c r="VWX69" s="10"/>
      <c r="VWY69" s="10"/>
      <c r="VWZ69" s="10"/>
      <c r="VXA69" s="10"/>
      <c r="VXB69" s="10"/>
      <c r="VXC69" s="10"/>
      <c r="VXD69" s="10"/>
      <c r="VXE69" s="10"/>
      <c r="VXF69" s="10"/>
      <c r="VXG69" s="10"/>
      <c r="VXH69" s="10"/>
      <c r="VXI69" s="10"/>
      <c r="VXJ69" s="10"/>
      <c r="VXK69" s="10"/>
      <c r="VXL69" s="10"/>
      <c r="VXM69" s="10"/>
      <c r="VXN69" s="10"/>
      <c r="VXO69" s="10"/>
      <c r="VXP69" s="10"/>
      <c r="VXQ69" s="10"/>
      <c r="VXR69" s="10"/>
      <c r="VXS69" s="10"/>
      <c r="VXT69" s="10"/>
      <c r="VXU69" s="10"/>
      <c r="VXV69" s="10"/>
      <c r="VXW69" s="10"/>
      <c r="VXX69" s="10"/>
      <c r="VXY69" s="10"/>
      <c r="VXZ69" s="10"/>
      <c r="VYA69" s="10"/>
      <c r="VYB69" s="10"/>
      <c r="VYC69" s="10"/>
      <c r="VYD69" s="10"/>
      <c r="VYE69" s="10"/>
      <c r="VYF69" s="10"/>
      <c r="VYG69" s="10"/>
      <c r="VYH69" s="10"/>
      <c r="VYI69" s="10"/>
      <c r="VYJ69" s="10"/>
      <c r="VYK69" s="10"/>
      <c r="VYL69" s="10"/>
      <c r="VYM69" s="10"/>
      <c r="VYN69" s="10"/>
      <c r="VYO69" s="10"/>
      <c r="VYP69" s="10"/>
      <c r="VYQ69" s="10"/>
      <c r="VYR69" s="10"/>
      <c r="VYS69" s="10"/>
      <c r="VYT69" s="10"/>
      <c r="VYU69" s="10"/>
      <c r="VYV69" s="10"/>
      <c r="VYW69" s="10"/>
      <c r="VYX69" s="10"/>
      <c r="VYY69" s="10"/>
      <c r="VYZ69" s="10"/>
      <c r="VZA69" s="10"/>
      <c r="VZB69" s="10"/>
      <c r="VZC69" s="10"/>
      <c r="VZD69" s="10"/>
      <c r="VZE69" s="10"/>
      <c r="VZF69" s="10"/>
      <c r="VZG69" s="10"/>
      <c r="VZH69" s="10"/>
      <c r="VZI69" s="10"/>
      <c r="VZJ69" s="10"/>
      <c r="VZK69" s="10"/>
      <c r="VZL69" s="10"/>
      <c r="VZM69" s="10"/>
      <c r="VZN69" s="10"/>
      <c r="VZO69" s="10"/>
      <c r="VZP69" s="10"/>
      <c r="VZQ69" s="10"/>
      <c r="VZR69" s="10"/>
      <c r="VZS69" s="10"/>
      <c r="VZT69" s="10"/>
      <c r="VZU69" s="10"/>
      <c r="VZV69" s="10"/>
      <c r="VZW69" s="10"/>
      <c r="VZX69" s="10"/>
      <c r="VZY69" s="10"/>
      <c r="VZZ69" s="10"/>
      <c r="WAA69" s="10"/>
      <c r="WAB69" s="10"/>
      <c r="WAC69" s="10"/>
      <c r="WAD69" s="10"/>
      <c r="WAE69" s="10"/>
      <c r="WAF69" s="10"/>
      <c r="WAG69" s="10"/>
      <c r="WAH69" s="10"/>
      <c r="WAI69" s="10"/>
      <c r="WAJ69" s="10"/>
      <c r="WAK69" s="10"/>
      <c r="WAL69" s="10"/>
      <c r="WAM69" s="10"/>
      <c r="WAN69" s="10"/>
      <c r="WAO69" s="10"/>
      <c r="WAP69" s="10"/>
      <c r="WAQ69" s="10"/>
      <c r="WAR69" s="10"/>
      <c r="WAS69" s="10"/>
      <c r="WAT69" s="10"/>
      <c r="WAU69" s="10"/>
      <c r="WAV69" s="10"/>
      <c r="WAW69" s="10"/>
      <c r="WAX69" s="10"/>
      <c r="WAY69" s="10"/>
      <c r="WAZ69" s="10"/>
      <c r="WBA69" s="10"/>
      <c r="WBB69" s="10"/>
      <c r="WBC69" s="10"/>
      <c r="WBD69" s="10"/>
      <c r="WBE69" s="10"/>
      <c r="WBF69" s="10"/>
      <c r="WBG69" s="10"/>
      <c r="WBH69" s="10"/>
      <c r="WBI69" s="10"/>
      <c r="WBJ69" s="10"/>
      <c r="WBK69" s="10"/>
      <c r="WBL69" s="10"/>
      <c r="WBM69" s="10"/>
      <c r="WBN69" s="10"/>
      <c r="WBO69" s="10"/>
      <c r="WBP69" s="10"/>
      <c r="WBQ69" s="10"/>
      <c r="WBR69" s="10"/>
      <c r="WBS69" s="10"/>
      <c r="WBT69" s="10"/>
      <c r="WBU69" s="10"/>
      <c r="WBV69" s="10"/>
      <c r="WBW69" s="10"/>
      <c r="WBX69" s="10"/>
      <c r="WBY69" s="10"/>
      <c r="WBZ69" s="10"/>
      <c r="WCA69" s="10"/>
      <c r="WCB69" s="10"/>
      <c r="WCC69" s="10"/>
      <c r="WCD69" s="10"/>
      <c r="WCE69" s="10"/>
      <c r="WCF69" s="10"/>
      <c r="WCG69" s="10"/>
      <c r="WCH69" s="10"/>
      <c r="WCI69" s="10"/>
      <c r="WCJ69" s="10"/>
      <c r="WCK69" s="10"/>
      <c r="WCL69" s="10"/>
      <c r="WCM69" s="10"/>
      <c r="WCN69" s="10"/>
      <c r="WCO69" s="10"/>
      <c r="WCP69" s="10"/>
      <c r="WCQ69" s="10"/>
      <c r="WCR69" s="10"/>
      <c r="WCS69" s="10"/>
      <c r="WCT69" s="10"/>
      <c r="WCU69" s="10"/>
      <c r="WCV69" s="10"/>
      <c r="WCW69" s="10"/>
      <c r="WCX69" s="10"/>
      <c r="WCY69" s="10"/>
      <c r="WCZ69" s="10"/>
      <c r="WDA69" s="10"/>
      <c r="WDB69" s="10"/>
      <c r="WDC69" s="10"/>
      <c r="WDD69" s="10"/>
      <c r="WDE69" s="10"/>
      <c r="WDF69" s="10"/>
      <c r="WDG69" s="10"/>
      <c r="WDH69" s="10"/>
      <c r="WDI69" s="10"/>
      <c r="WDJ69" s="10"/>
      <c r="WDK69" s="10"/>
      <c r="WDL69" s="10"/>
      <c r="WDM69" s="10"/>
      <c r="WDN69" s="10"/>
      <c r="WDO69" s="10"/>
      <c r="WDP69" s="10"/>
      <c r="WDQ69" s="10"/>
      <c r="WDR69" s="10"/>
      <c r="WDS69" s="10"/>
      <c r="WDT69" s="10"/>
      <c r="WDU69" s="10"/>
      <c r="WDV69" s="10"/>
      <c r="WDW69" s="10"/>
      <c r="WDX69" s="10"/>
      <c r="WDY69" s="10"/>
      <c r="WDZ69" s="10"/>
      <c r="WEA69" s="10"/>
      <c r="WEB69" s="10"/>
      <c r="WEC69" s="10"/>
      <c r="WED69" s="10"/>
      <c r="WEE69" s="10"/>
      <c r="WEF69" s="10"/>
      <c r="WEG69" s="10"/>
      <c r="WEH69" s="10"/>
      <c r="WEI69" s="10"/>
      <c r="WEJ69" s="10"/>
      <c r="WEK69" s="10"/>
      <c r="WEL69" s="10"/>
      <c r="WEM69" s="10"/>
      <c r="WEN69" s="10"/>
      <c r="WEO69" s="10"/>
      <c r="WEP69" s="10"/>
      <c r="WEQ69" s="10"/>
      <c r="WER69" s="10"/>
      <c r="WES69" s="10"/>
      <c r="WET69" s="10"/>
      <c r="WEU69" s="10"/>
      <c r="WEV69" s="10"/>
      <c r="WEW69" s="10"/>
      <c r="WEX69" s="10"/>
      <c r="WEY69" s="10"/>
      <c r="WEZ69" s="10"/>
      <c r="WFA69" s="10"/>
      <c r="WFB69" s="10"/>
      <c r="WFC69" s="10"/>
      <c r="WFD69" s="10"/>
      <c r="WFE69" s="10"/>
      <c r="WFF69" s="10"/>
      <c r="WFG69" s="10"/>
      <c r="WFH69" s="10"/>
      <c r="WFI69" s="10"/>
      <c r="WFJ69" s="10"/>
      <c r="WFK69" s="10"/>
      <c r="WFL69" s="10"/>
      <c r="WFM69" s="10"/>
      <c r="WFN69" s="10"/>
      <c r="WFO69" s="10"/>
      <c r="WFP69" s="10"/>
      <c r="WFQ69" s="10"/>
      <c r="WFR69" s="10"/>
      <c r="WFS69" s="10"/>
      <c r="WFT69" s="10"/>
      <c r="WFU69" s="10"/>
      <c r="WFV69" s="10"/>
      <c r="WFW69" s="10"/>
      <c r="WFX69" s="10"/>
      <c r="WFY69" s="10"/>
      <c r="WFZ69" s="10"/>
      <c r="WGA69" s="10"/>
      <c r="WGB69" s="10"/>
      <c r="WGC69" s="10"/>
      <c r="WGD69" s="10"/>
      <c r="WGE69" s="10"/>
      <c r="WGF69" s="10"/>
      <c r="WGG69" s="10"/>
      <c r="WGH69" s="10"/>
      <c r="WGI69" s="10"/>
      <c r="WGJ69" s="10"/>
      <c r="WGK69" s="10"/>
      <c r="WGL69" s="10"/>
      <c r="WGM69" s="10"/>
      <c r="WGN69" s="10"/>
      <c r="WGO69" s="10"/>
      <c r="WGP69" s="10"/>
      <c r="WGQ69" s="10"/>
      <c r="WGR69" s="10"/>
      <c r="WGS69" s="10"/>
      <c r="WGT69" s="10"/>
      <c r="WGU69" s="10"/>
      <c r="WGV69" s="10"/>
      <c r="WGW69" s="10"/>
      <c r="WGX69" s="10"/>
      <c r="WGY69" s="10"/>
      <c r="WGZ69" s="10"/>
      <c r="WHA69" s="10"/>
      <c r="WHB69" s="10"/>
      <c r="WHC69" s="10"/>
      <c r="WHD69" s="10"/>
      <c r="WHE69" s="10"/>
      <c r="WHF69" s="10"/>
      <c r="WHG69" s="10"/>
      <c r="WHH69" s="10"/>
      <c r="WHI69" s="10"/>
      <c r="WHJ69" s="10"/>
      <c r="WHK69" s="10"/>
      <c r="WHL69" s="10"/>
      <c r="WHM69" s="10"/>
      <c r="WHN69" s="10"/>
      <c r="WHO69" s="10"/>
      <c r="WHP69" s="10"/>
      <c r="WHQ69" s="10"/>
      <c r="WHR69" s="10"/>
      <c r="WHS69" s="10"/>
      <c r="WHT69" s="10"/>
      <c r="WHU69" s="10"/>
      <c r="WHV69" s="10"/>
      <c r="WHW69" s="10"/>
      <c r="WHX69" s="10"/>
      <c r="WHY69" s="10"/>
      <c r="WHZ69" s="10"/>
      <c r="WIA69" s="10"/>
      <c r="WIB69" s="10"/>
      <c r="WIC69" s="10"/>
      <c r="WID69" s="10"/>
      <c r="WIE69" s="10"/>
      <c r="WIF69" s="10"/>
      <c r="WIG69" s="10"/>
      <c r="WIH69" s="10"/>
      <c r="WII69" s="10"/>
      <c r="WIJ69" s="10"/>
      <c r="WIK69" s="10"/>
      <c r="WIL69" s="10"/>
      <c r="WIM69" s="10"/>
      <c r="WIN69" s="10"/>
      <c r="WIO69" s="10"/>
      <c r="WIP69" s="10"/>
      <c r="WIQ69" s="10"/>
      <c r="WIR69" s="10"/>
      <c r="WIS69" s="10"/>
      <c r="WIT69" s="10"/>
      <c r="WIU69" s="10"/>
      <c r="WIV69" s="10"/>
      <c r="WIW69" s="10"/>
      <c r="WIX69" s="10"/>
      <c r="WIY69" s="10"/>
      <c r="WIZ69" s="10"/>
      <c r="WJA69" s="10"/>
      <c r="WJB69" s="10"/>
      <c r="WJC69" s="10"/>
      <c r="WJD69" s="10"/>
      <c r="WJE69" s="10"/>
      <c r="WJF69" s="10"/>
      <c r="WJG69" s="10"/>
      <c r="WJH69" s="10"/>
      <c r="WJI69" s="10"/>
      <c r="WJJ69" s="10"/>
      <c r="WJK69" s="10"/>
      <c r="WJL69" s="10"/>
      <c r="WJM69" s="10"/>
      <c r="WJN69" s="10"/>
      <c r="WJO69" s="10"/>
      <c r="WJP69" s="10"/>
      <c r="WJQ69" s="10"/>
      <c r="WJR69" s="10"/>
      <c r="WJS69" s="10"/>
      <c r="WJT69" s="10"/>
      <c r="WJU69" s="10"/>
      <c r="WJV69" s="10"/>
      <c r="WJW69" s="10"/>
      <c r="WJX69" s="10"/>
      <c r="WJY69" s="10"/>
      <c r="WJZ69" s="10"/>
      <c r="WKA69" s="10"/>
      <c r="WKB69" s="10"/>
      <c r="WKC69" s="10"/>
      <c r="WKD69" s="10"/>
      <c r="WKE69" s="10"/>
      <c r="WKF69" s="10"/>
      <c r="WKG69" s="10"/>
      <c r="WKH69" s="10"/>
      <c r="WKI69" s="10"/>
      <c r="WKJ69" s="10"/>
      <c r="WKK69" s="10"/>
      <c r="WKL69" s="10"/>
      <c r="WKM69" s="10"/>
      <c r="WKN69" s="10"/>
      <c r="WKO69" s="10"/>
      <c r="WKP69" s="10"/>
      <c r="WKQ69" s="10"/>
      <c r="WKR69" s="10"/>
      <c r="WKS69" s="10"/>
      <c r="WKT69" s="10"/>
      <c r="WKU69" s="10"/>
      <c r="WKV69" s="10"/>
      <c r="WKW69" s="10"/>
      <c r="WKX69" s="10"/>
      <c r="WKY69" s="10"/>
      <c r="WKZ69" s="10"/>
      <c r="WLA69" s="10"/>
      <c r="WLB69" s="10"/>
      <c r="WLC69" s="10"/>
      <c r="WLD69" s="10"/>
      <c r="WLE69" s="10"/>
      <c r="WLF69" s="10"/>
      <c r="WLG69" s="10"/>
      <c r="WLH69" s="10"/>
      <c r="WLI69" s="10"/>
      <c r="WLJ69" s="10"/>
      <c r="WLK69" s="10"/>
      <c r="WLL69" s="10"/>
      <c r="WLM69" s="10"/>
      <c r="WLN69" s="10"/>
      <c r="WLO69" s="10"/>
      <c r="WLP69" s="10"/>
      <c r="WLQ69" s="10"/>
      <c r="WLR69" s="10"/>
      <c r="WLS69" s="10"/>
      <c r="WLT69" s="10"/>
      <c r="WLU69" s="10"/>
      <c r="WLV69" s="10"/>
      <c r="WLW69" s="10"/>
      <c r="WLX69" s="10"/>
      <c r="WLY69" s="10"/>
      <c r="WLZ69" s="10"/>
      <c r="WMA69" s="10"/>
      <c r="WMB69" s="10"/>
      <c r="WMC69" s="10"/>
      <c r="WMD69" s="10"/>
      <c r="WME69" s="10"/>
      <c r="WMF69" s="10"/>
      <c r="WMG69" s="10"/>
      <c r="WMH69" s="10"/>
      <c r="WMI69" s="10"/>
      <c r="WMJ69" s="10"/>
      <c r="WMK69" s="10"/>
      <c r="WML69" s="10"/>
      <c r="WMM69" s="10"/>
      <c r="WMN69" s="10"/>
      <c r="WMO69" s="10"/>
      <c r="WMP69" s="10"/>
      <c r="WMQ69" s="10"/>
      <c r="WMR69" s="10"/>
      <c r="WMS69" s="10"/>
      <c r="WMT69" s="10"/>
      <c r="WMU69" s="10"/>
      <c r="WMV69" s="10"/>
      <c r="WMW69" s="10"/>
      <c r="WMX69" s="10"/>
      <c r="WMY69" s="10"/>
      <c r="WMZ69" s="10"/>
      <c r="WNA69" s="10"/>
      <c r="WNB69" s="10"/>
      <c r="WNC69" s="10"/>
      <c r="WND69" s="10"/>
      <c r="WNE69" s="10"/>
      <c r="WNF69" s="10"/>
      <c r="WNG69" s="10"/>
      <c r="WNH69" s="10"/>
      <c r="WNI69" s="10"/>
      <c r="WNJ69" s="10"/>
      <c r="WNK69" s="10"/>
      <c r="WNL69" s="10"/>
      <c r="WNM69" s="10"/>
      <c r="WNN69" s="10"/>
      <c r="WNO69" s="10"/>
      <c r="WNP69" s="10"/>
      <c r="WNQ69" s="10"/>
      <c r="WNR69" s="10"/>
      <c r="WNS69" s="10"/>
      <c r="WNT69" s="10"/>
      <c r="WNU69" s="10"/>
      <c r="WNV69" s="10"/>
      <c r="WNW69" s="10"/>
      <c r="WNX69" s="10"/>
      <c r="WNY69" s="10"/>
      <c r="WNZ69" s="10"/>
      <c r="WOA69" s="10"/>
      <c r="WOB69" s="10"/>
      <c r="WOC69" s="10"/>
      <c r="WOD69" s="10"/>
      <c r="WOE69" s="10"/>
      <c r="WOF69" s="10"/>
      <c r="WOG69" s="10"/>
      <c r="WOH69" s="10"/>
      <c r="WOI69" s="10"/>
      <c r="WOJ69" s="10"/>
      <c r="WOK69" s="10"/>
      <c r="WOL69" s="10"/>
      <c r="WOM69" s="10"/>
      <c r="WON69" s="10"/>
      <c r="WOO69" s="10"/>
      <c r="WOP69" s="10"/>
      <c r="WOQ69" s="10"/>
      <c r="WOR69" s="10"/>
      <c r="WOS69" s="10"/>
      <c r="WOT69" s="10"/>
      <c r="WOU69" s="10"/>
      <c r="WOV69" s="10"/>
      <c r="WOW69" s="10"/>
      <c r="WOX69" s="10"/>
      <c r="WOY69" s="10"/>
      <c r="WOZ69" s="10"/>
      <c r="WPA69" s="10"/>
      <c r="WPB69" s="10"/>
      <c r="WPC69" s="10"/>
      <c r="WPD69" s="10"/>
      <c r="WPE69" s="10"/>
      <c r="WPF69" s="10"/>
      <c r="WPG69" s="10"/>
      <c r="WPH69" s="10"/>
      <c r="WPI69" s="10"/>
      <c r="WPJ69" s="10"/>
      <c r="WPK69" s="10"/>
      <c r="WPL69" s="10"/>
      <c r="WPM69" s="10"/>
      <c r="WPN69" s="10"/>
      <c r="WPO69" s="10"/>
      <c r="WPP69" s="10"/>
      <c r="WPQ69" s="10"/>
      <c r="WPR69" s="10"/>
      <c r="WPS69" s="10"/>
      <c r="WPT69" s="10"/>
      <c r="WPU69" s="10"/>
      <c r="WPV69" s="10"/>
      <c r="WPW69" s="10"/>
      <c r="WPX69" s="10"/>
      <c r="WPY69" s="10"/>
      <c r="WPZ69" s="10"/>
      <c r="WQA69" s="10"/>
      <c r="WQB69" s="10"/>
      <c r="WQC69" s="10"/>
      <c r="WQD69" s="10"/>
      <c r="WQE69" s="10"/>
      <c r="WQF69" s="10"/>
      <c r="WQG69" s="10"/>
      <c r="WQH69" s="10"/>
      <c r="WQI69" s="10"/>
      <c r="WQJ69" s="10"/>
      <c r="WQK69" s="10"/>
      <c r="WQL69" s="10"/>
      <c r="WQM69" s="10"/>
      <c r="WQN69" s="10"/>
      <c r="WQO69" s="10"/>
      <c r="WQP69" s="10"/>
      <c r="WQQ69" s="10"/>
      <c r="WQR69" s="10"/>
      <c r="WQS69" s="10"/>
      <c r="WQT69" s="10"/>
      <c r="WQU69" s="10"/>
      <c r="WQV69" s="10"/>
      <c r="WQW69" s="10"/>
      <c r="WQX69" s="10"/>
      <c r="WQY69" s="10"/>
      <c r="WQZ69" s="10"/>
      <c r="WRA69" s="10"/>
      <c r="WRB69" s="10"/>
      <c r="WRC69" s="10"/>
      <c r="WRD69" s="10"/>
      <c r="WRE69" s="10"/>
      <c r="WRF69" s="10"/>
      <c r="WRG69" s="10"/>
      <c r="WRH69" s="10"/>
      <c r="WRI69" s="10"/>
      <c r="WRJ69" s="10"/>
      <c r="WRK69" s="10"/>
      <c r="WRL69" s="10"/>
      <c r="WRM69" s="10"/>
      <c r="WRN69" s="10"/>
      <c r="WRO69" s="10"/>
      <c r="WRP69" s="10"/>
      <c r="WRQ69" s="10"/>
      <c r="WRR69" s="10"/>
      <c r="WRS69" s="10"/>
      <c r="WRT69" s="10"/>
      <c r="WRU69" s="10"/>
      <c r="WRV69" s="10"/>
      <c r="WRW69" s="10"/>
      <c r="WRX69" s="10"/>
      <c r="WRY69" s="10"/>
      <c r="WRZ69" s="10"/>
      <c r="WSA69" s="10"/>
      <c r="WSB69" s="10"/>
      <c r="WSC69" s="10"/>
      <c r="WSD69" s="10"/>
      <c r="WSE69" s="10"/>
      <c r="WSF69" s="10"/>
      <c r="WSG69" s="10"/>
      <c r="WSH69" s="10"/>
      <c r="WSI69" s="10"/>
      <c r="WSJ69" s="10"/>
      <c r="WSK69" s="10"/>
      <c r="WSL69" s="10"/>
      <c r="WSM69" s="10"/>
      <c r="WSN69" s="10"/>
      <c r="WSO69" s="10"/>
      <c r="WSP69" s="10"/>
      <c r="WSQ69" s="10"/>
      <c r="WSR69" s="10"/>
      <c r="WSS69" s="10"/>
      <c r="WST69" s="10"/>
      <c r="WSU69" s="10"/>
      <c r="WSV69" s="10"/>
      <c r="WSW69" s="10"/>
      <c r="WSX69" s="10"/>
      <c r="WSY69" s="10"/>
      <c r="WSZ69" s="10"/>
      <c r="WTA69" s="10"/>
      <c r="WTB69" s="10"/>
      <c r="WTC69" s="10"/>
      <c r="WTD69" s="10"/>
      <c r="WTE69" s="10"/>
      <c r="WTF69" s="10"/>
      <c r="WTG69" s="10"/>
      <c r="WTH69" s="10"/>
      <c r="WTI69" s="10"/>
      <c r="WTJ69" s="10"/>
      <c r="WTK69" s="10"/>
      <c r="WTL69" s="10"/>
      <c r="WTM69" s="10"/>
      <c r="WTN69" s="10"/>
      <c r="WTO69" s="10"/>
      <c r="WTP69" s="10"/>
      <c r="WTQ69" s="10"/>
      <c r="WTR69" s="10"/>
      <c r="WTS69" s="10"/>
      <c r="WTT69" s="10"/>
      <c r="WTU69" s="10"/>
      <c r="WTV69" s="10"/>
      <c r="WTW69" s="10"/>
      <c r="WTX69" s="10"/>
      <c r="WTY69" s="10"/>
      <c r="WTZ69" s="10"/>
      <c r="WUA69" s="10"/>
      <c r="WUB69" s="10"/>
      <c r="WUC69" s="10"/>
      <c r="WUD69" s="10"/>
      <c r="WUE69" s="10"/>
      <c r="WUF69" s="10"/>
      <c r="WUG69" s="10"/>
      <c r="WUH69" s="10"/>
      <c r="WUI69" s="10"/>
      <c r="WUJ69" s="10"/>
      <c r="WUK69" s="10"/>
      <c r="WUL69" s="10"/>
      <c r="WUM69" s="10"/>
      <c r="WUN69" s="10"/>
      <c r="WUO69" s="10"/>
      <c r="WUP69" s="10"/>
      <c r="WUQ69" s="10"/>
      <c r="WUR69" s="10"/>
      <c r="WUS69" s="10"/>
      <c r="WUT69" s="10"/>
      <c r="WUU69" s="10"/>
      <c r="WUV69" s="10"/>
      <c r="WUW69" s="10"/>
      <c r="WUX69" s="10"/>
      <c r="WUY69" s="10"/>
      <c r="WUZ69" s="10"/>
      <c r="WVA69" s="10"/>
      <c r="WVB69" s="10"/>
      <c r="WVC69" s="10"/>
      <c r="WVD69" s="10"/>
      <c r="WVE69" s="10"/>
      <c r="WVF69" s="10"/>
      <c r="WVG69" s="10"/>
      <c r="WVH69" s="10"/>
      <c r="WVI69" s="10"/>
      <c r="WVJ69" s="10"/>
      <c r="WVK69" s="10"/>
      <c r="WVL69" s="10"/>
      <c r="WVM69" s="10"/>
      <c r="WVN69" s="10"/>
      <c r="WVO69" s="10"/>
      <c r="WVP69" s="10"/>
      <c r="WVQ69" s="10"/>
      <c r="WVR69" s="10"/>
      <c r="WVS69" s="10"/>
      <c r="WVT69" s="10"/>
      <c r="WVU69" s="10"/>
      <c r="WVV69" s="10"/>
      <c r="WVW69" s="10"/>
      <c r="WVX69" s="10"/>
      <c r="WVY69" s="10"/>
      <c r="WVZ69" s="10"/>
      <c r="WWA69" s="10"/>
      <c r="WWB69" s="10"/>
      <c r="WWC69" s="10"/>
      <c r="WWD69" s="10"/>
      <c r="WWE69" s="10"/>
      <c r="WWF69" s="10"/>
      <c r="WWG69" s="10"/>
      <c r="WWH69" s="10"/>
      <c r="WWI69" s="10"/>
      <c r="WWJ69" s="10"/>
      <c r="WWK69" s="10"/>
      <c r="WWL69" s="10"/>
      <c r="WWM69" s="10"/>
      <c r="WWN69" s="10"/>
      <c r="WWO69" s="10"/>
      <c r="WWP69" s="10"/>
      <c r="WWQ69" s="10"/>
      <c r="WWR69" s="10"/>
      <c r="WWS69" s="10"/>
      <c r="WWT69" s="10"/>
      <c r="WWU69" s="10"/>
      <c r="WWV69" s="10"/>
      <c r="WWW69" s="10"/>
      <c r="WWX69" s="10"/>
      <c r="WWY69" s="10"/>
      <c r="WWZ69" s="10"/>
      <c r="WXA69" s="10"/>
      <c r="WXB69" s="10"/>
      <c r="WXC69" s="10"/>
      <c r="WXD69" s="10"/>
      <c r="WXE69" s="10"/>
      <c r="WXF69" s="10"/>
      <c r="WXG69" s="10"/>
      <c r="WXH69" s="10"/>
      <c r="WXI69" s="10"/>
      <c r="WXJ69" s="10"/>
      <c r="WXK69" s="10"/>
      <c r="WXL69" s="10"/>
      <c r="WXM69" s="10"/>
      <c r="WXN69" s="10"/>
      <c r="WXO69" s="10"/>
      <c r="WXP69" s="10"/>
      <c r="WXQ69" s="10"/>
      <c r="WXR69" s="10"/>
      <c r="WXS69" s="10"/>
      <c r="WXT69" s="10"/>
      <c r="WXU69" s="10"/>
      <c r="WXV69" s="10"/>
      <c r="WXW69" s="10"/>
      <c r="WXX69" s="10"/>
      <c r="WXY69" s="10"/>
      <c r="WXZ69" s="10"/>
      <c r="WYA69" s="10"/>
      <c r="WYB69" s="10"/>
      <c r="WYC69" s="10"/>
      <c r="WYD69" s="10"/>
      <c r="WYE69" s="10"/>
      <c r="WYF69" s="10"/>
      <c r="WYG69" s="10"/>
      <c r="WYH69" s="10"/>
      <c r="WYI69" s="10"/>
      <c r="WYJ69" s="10"/>
      <c r="WYK69" s="10"/>
      <c r="WYL69" s="10"/>
      <c r="WYM69" s="10"/>
      <c r="WYN69" s="10"/>
      <c r="WYO69" s="10"/>
      <c r="WYP69" s="10"/>
      <c r="WYQ69" s="10"/>
      <c r="WYR69" s="10"/>
      <c r="WYS69" s="10"/>
      <c r="WYT69" s="10"/>
      <c r="WYU69" s="10"/>
      <c r="WYV69" s="10"/>
      <c r="WYW69" s="10"/>
      <c r="WYX69" s="10"/>
      <c r="WYY69" s="10"/>
      <c r="WYZ69" s="10"/>
      <c r="WZA69" s="10"/>
      <c r="WZB69" s="10"/>
      <c r="WZC69" s="10"/>
      <c r="WZD69" s="10"/>
      <c r="WZE69" s="10"/>
      <c r="WZF69" s="10"/>
      <c r="WZG69" s="10"/>
      <c r="WZH69" s="10"/>
      <c r="WZI69" s="10"/>
      <c r="WZJ69" s="10"/>
      <c r="WZK69" s="10"/>
      <c r="WZL69" s="10"/>
      <c r="WZM69" s="10"/>
      <c r="WZN69" s="10"/>
      <c r="WZO69" s="10"/>
      <c r="WZP69" s="10"/>
      <c r="WZQ69" s="10"/>
      <c r="WZR69" s="10"/>
      <c r="WZS69" s="10"/>
      <c r="WZT69" s="10"/>
      <c r="WZU69" s="10"/>
      <c r="WZV69" s="10"/>
      <c r="WZW69" s="10"/>
      <c r="WZX69" s="10"/>
      <c r="WZY69" s="10"/>
      <c r="WZZ69" s="10"/>
      <c r="XAA69" s="10"/>
      <c r="XAB69" s="10"/>
      <c r="XAC69" s="10"/>
      <c r="XAD69" s="10"/>
      <c r="XAE69" s="10"/>
      <c r="XAF69" s="10"/>
      <c r="XAG69" s="10"/>
      <c r="XAH69" s="10"/>
      <c r="XAI69" s="10"/>
      <c r="XAJ69" s="10"/>
      <c r="XAK69" s="10"/>
      <c r="XAL69" s="10"/>
      <c r="XAM69" s="10"/>
      <c r="XAN69" s="10"/>
      <c r="XAO69" s="10"/>
      <c r="XAP69" s="10"/>
      <c r="XAQ69" s="10"/>
      <c r="XAR69" s="10"/>
      <c r="XAS69" s="10"/>
      <c r="XAT69" s="10"/>
      <c r="XAU69" s="10"/>
      <c r="XAV69" s="10"/>
      <c r="XAW69" s="10"/>
      <c r="XAX69" s="10"/>
      <c r="XAY69" s="10"/>
      <c r="XAZ69" s="10"/>
      <c r="XBA69" s="10"/>
      <c r="XBB69" s="10"/>
      <c r="XBC69" s="10"/>
      <c r="XBD69" s="10"/>
      <c r="XBE69" s="10"/>
      <c r="XBF69" s="10"/>
      <c r="XBG69" s="10"/>
      <c r="XBH69" s="10"/>
      <c r="XBI69" s="10"/>
      <c r="XBJ69" s="10"/>
      <c r="XBK69" s="10"/>
      <c r="XBL69" s="10"/>
      <c r="XBM69" s="10"/>
      <c r="XBN69" s="10"/>
      <c r="XBO69" s="10"/>
      <c r="XBP69" s="10"/>
      <c r="XBQ69" s="10"/>
      <c r="XBR69" s="10"/>
      <c r="XBS69" s="10"/>
      <c r="XBT69" s="10"/>
      <c r="XBU69" s="10"/>
      <c r="XBV69" s="10"/>
      <c r="XBW69" s="10"/>
      <c r="XBX69" s="10"/>
      <c r="XBY69" s="10"/>
      <c r="XBZ69" s="10"/>
      <c r="XCA69" s="10"/>
      <c r="XCB69" s="10"/>
      <c r="XCC69" s="10"/>
      <c r="XCD69" s="10"/>
      <c r="XCE69" s="10"/>
      <c r="XCF69" s="10"/>
      <c r="XCG69" s="10"/>
      <c r="XCH69" s="10"/>
      <c r="XCI69" s="10"/>
      <c r="XCJ69" s="10"/>
      <c r="XCK69" s="10"/>
      <c r="XCL69" s="10"/>
      <c r="XCM69" s="10"/>
      <c r="XCN69" s="10"/>
      <c r="XCO69" s="10"/>
      <c r="XCP69" s="10"/>
      <c r="XCQ69" s="10"/>
      <c r="XCR69" s="10"/>
      <c r="XCS69" s="10"/>
      <c r="XCT69" s="10"/>
      <c r="XCU69" s="10"/>
      <c r="XCV69" s="10"/>
      <c r="XCW69" s="10"/>
      <c r="XCX69" s="10"/>
      <c r="XCY69" s="10"/>
      <c r="XCZ69" s="10"/>
      <c r="XDA69" s="10"/>
      <c r="XDB69" s="10"/>
      <c r="XDC69" s="10"/>
      <c r="XDD69" s="10"/>
      <c r="XDE69" s="10"/>
      <c r="XDF69" s="10"/>
      <c r="XDG69" s="10"/>
      <c r="XDH69" s="10"/>
      <c r="XDI69" s="10"/>
      <c r="XDJ69" s="10"/>
      <c r="XDK69" s="10"/>
      <c r="XDL69" s="10"/>
      <c r="XDM69" s="10"/>
      <c r="XDN69" s="10"/>
      <c r="XDO69" s="10"/>
      <c r="XDP69" s="10"/>
      <c r="XDQ69" s="10"/>
      <c r="XDR69" s="10"/>
      <c r="XDS69" s="10"/>
      <c r="XDT69" s="10"/>
      <c r="XDU69" s="10"/>
      <c r="XDV69" s="10"/>
      <c r="XDW69" s="10"/>
      <c r="XDX69" s="10"/>
      <c r="XDY69" s="10"/>
      <c r="XDZ69" s="10"/>
      <c r="XEA69" s="10"/>
      <c r="XEB69" s="10"/>
      <c r="XEC69" s="10"/>
      <c r="XED69" s="10"/>
      <c r="XEE69" s="10"/>
      <c r="XEF69" s="10"/>
      <c r="XEG69" s="10"/>
      <c r="XEH69" s="10"/>
      <c r="XEI69" s="10"/>
      <c r="XEJ69" s="10"/>
      <c r="XEK69" s="10"/>
      <c r="XEL69" s="10"/>
      <c r="XEM69" s="10"/>
      <c r="XEN69" s="10"/>
      <c r="XEO69" s="10"/>
      <c r="XEP69" s="10"/>
      <c r="XEQ69" s="10"/>
      <c r="XER69" s="10"/>
      <c r="XES69" s="10"/>
      <c r="XET69" s="10"/>
      <c r="XEU69" s="10"/>
      <c r="XEV69" s="10"/>
      <c r="XEW69" s="10"/>
      <c r="XEX69" s="10"/>
      <c r="XEY69" s="10"/>
      <c r="XEZ69" s="10"/>
      <c r="XFA69" s="10"/>
      <c r="XFB69" s="10"/>
      <c r="XFC69" s="10"/>
      <c r="XFD69" s="10"/>
    </row>
    <row r="70" spans="1:16384" s="3" customFormat="1" ht="119.1" customHeight="1">
      <c r="A70" s="38">
        <v>61</v>
      </c>
      <c r="B70" s="34" t="s">
        <v>438</v>
      </c>
      <c r="C70" s="35" t="s">
        <v>57</v>
      </c>
      <c r="D70" s="35" t="s">
        <v>75</v>
      </c>
      <c r="E70" s="34" t="s">
        <v>439</v>
      </c>
      <c r="F70" s="35">
        <v>2026</v>
      </c>
      <c r="G70" s="35">
        <v>2411</v>
      </c>
      <c r="H70" s="35">
        <v>2411</v>
      </c>
      <c r="I70" s="34" t="s">
        <v>440</v>
      </c>
      <c r="J70" s="35" t="s">
        <v>61</v>
      </c>
      <c r="K70" s="35" t="s">
        <v>195</v>
      </c>
      <c r="L70" s="35" t="s">
        <v>441</v>
      </c>
      <c r="M70" s="35" t="s">
        <v>430</v>
      </c>
      <c r="N70" s="35"/>
      <c r="O70" s="35"/>
      <c r="P70" s="35" t="s">
        <v>431</v>
      </c>
      <c r="Q70" s="39" t="s">
        <v>442</v>
      </c>
      <c r="R70" s="35" t="s">
        <v>66</v>
      </c>
      <c r="S70" s="35" t="s">
        <v>80</v>
      </c>
      <c r="T70" s="35" t="s">
        <v>68</v>
      </c>
      <c r="U70" s="35" t="s">
        <v>38</v>
      </c>
      <c r="V70" s="35">
        <v>700</v>
      </c>
      <c r="W70" s="35" t="s">
        <v>443</v>
      </c>
      <c r="X70" s="35" t="s">
        <v>71</v>
      </c>
      <c r="Y70" s="35" t="s">
        <v>71</v>
      </c>
      <c r="Z70" s="35" t="s">
        <v>71</v>
      </c>
      <c r="AA70" s="35" t="s">
        <v>72</v>
      </c>
      <c r="AB70" s="35">
        <v>0</v>
      </c>
      <c r="AC70" s="35">
        <v>0</v>
      </c>
      <c r="AD70" s="35">
        <v>5000</v>
      </c>
      <c r="AE70" s="35">
        <v>0</v>
      </c>
      <c r="AF70" s="59">
        <v>0</v>
      </c>
      <c r="AG70" s="35">
        <v>0</v>
      </c>
      <c r="AH70" s="59">
        <v>0</v>
      </c>
      <c r="AI70" s="35">
        <v>0</v>
      </c>
      <c r="AJ70" s="59">
        <v>0</v>
      </c>
      <c r="AK70" s="35">
        <v>0</v>
      </c>
      <c r="AL70" s="59">
        <v>0</v>
      </c>
      <c r="AM70" s="35">
        <v>0</v>
      </c>
      <c r="AN70" s="59">
        <v>0</v>
      </c>
      <c r="AO70" s="35">
        <v>0</v>
      </c>
      <c r="AP70" s="59">
        <v>0</v>
      </c>
      <c r="AQ70" s="57" t="s">
        <v>73</v>
      </c>
      <c r="AR70" s="40">
        <v>1</v>
      </c>
      <c r="AS70" s="48"/>
      <c r="AT70" s="13">
        <v>1</v>
      </c>
      <c r="AU70" s="48"/>
      <c r="AV70" s="48"/>
      <c r="AW70" s="48"/>
      <c r="AX70" s="48"/>
      <c r="AY70" s="48"/>
      <c r="AZ70" s="48"/>
      <c r="BA70" s="48"/>
      <c r="BB70" s="48"/>
      <c r="BC70" s="48"/>
      <c r="BD70" s="48"/>
      <c r="BE70" s="48"/>
      <c r="BF70" s="48"/>
      <c r="BG70" s="48"/>
      <c r="BH70" s="48"/>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c r="DJ70" s="7"/>
      <c r="DK70" s="7"/>
      <c r="DL70" s="7"/>
      <c r="DM70" s="7"/>
      <c r="DN70" s="7"/>
      <c r="DO70" s="7"/>
      <c r="DP70" s="7"/>
      <c r="DQ70" s="7"/>
      <c r="DR70" s="7"/>
      <c r="DS70" s="7"/>
      <c r="DT70" s="7"/>
      <c r="DU70" s="7"/>
      <c r="DV70" s="7"/>
      <c r="DW70" s="7"/>
      <c r="DX70" s="7"/>
      <c r="DY70" s="7"/>
      <c r="DZ70" s="7"/>
      <c r="EA70" s="7"/>
      <c r="EB70" s="7"/>
      <c r="EC70" s="7"/>
      <c r="ED70" s="7"/>
      <c r="EE70" s="7"/>
      <c r="EF70" s="7"/>
      <c r="EG70" s="7"/>
      <c r="EH70" s="7"/>
      <c r="EI70" s="7"/>
      <c r="EJ70" s="7"/>
      <c r="EK70" s="7"/>
      <c r="EL70" s="7"/>
      <c r="EM70" s="7"/>
      <c r="EN70" s="7"/>
      <c r="EO70" s="7"/>
      <c r="EP70" s="7"/>
      <c r="EQ70" s="7"/>
      <c r="ER70" s="7"/>
      <c r="ES70" s="7"/>
      <c r="ET70" s="7"/>
      <c r="EU70" s="7"/>
      <c r="EV70" s="7"/>
      <c r="EW70" s="7"/>
      <c r="EX70" s="7"/>
      <c r="EY70" s="7"/>
      <c r="EZ70" s="7"/>
      <c r="FA70" s="7"/>
      <c r="FB70" s="7"/>
      <c r="FC70" s="7"/>
      <c r="FD70" s="7"/>
      <c r="FE70" s="7"/>
      <c r="FF70" s="7"/>
      <c r="FG70" s="7"/>
      <c r="FH70" s="7"/>
      <c r="FI70" s="7"/>
      <c r="FJ70" s="7"/>
      <c r="FK70" s="7"/>
      <c r="FL70" s="7"/>
      <c r="FM70" s="7"/>
      <c r="FN70" s="7"/>
      <c r="FO70" s="7"/>
      <c r="FP70" s="7"/>
      <c r="FQ70" s="7"/>
      <c r="FR70" s="7"/>
      <c r="FS70" s="7"/>
      <c r="FT70" s="7"/>
      <c r="FU70" s="7"/>
      <c r="FV70" s="7"/>
      <c r="FW70" s="7"/>
      <c r="FX70" s="7"/>
      <c r="FY70" s="7"/>
      <c r="FZ70" s="7"/>
      <c r="GA70" s="7"/>
      <c r="GB70" s="7"/>
      <c r="GC70" s="7"/>
      <c r="GD70" s="7"/>
      <c r="GE70" s="7"/>
      <c r="GF70" s="7"/>
      <c r="GG70" s="7"/>
      <c r="GH70" s="7"/>
      <c r="GI70" s="7"/>
      <c r="GJ70" s="7"/>
      <c r="GK70" s="7"/>
      <c r="GL70" s="7"/>
      <c r="GM70" s="7"/>
      <c r="GN70" s="7"/>
      <c r="GO70" s="7"/>
      <c r="GP70" s="7"/>
      <c r="GQ70" s="7"/>
      <c r="GR70" s="7"/>
      <c r="GS70" s="7"/>
      <c r="GT70" s="7"/>
      <c r="GU70" s="7"/>
      <c r="GV70" s="7"/>
      <c r="GW70" s="7"/>
      <c r="GX70" s="7"/>
      <c r="GY70" s="7"/>
      <c r="GZ70" s="7"/>
      <c r="HA70" s="11"/>
      <c r="HB70" s="11"/>
      <c r="HC70" s="11"/>
      <c r="HD70" s="11"/>
      <c r="HE70" s="11"/>
      <c r="HF70" s="11"/>
      <c r="HG70" s="11"/>
      <c r="HH70" s="11"/>
      <c r="HI70" s="11"/>
      <c r="HJ70" s="11"/>
      <c r="HK70" s="11"/>
      <c r="HL70" s="11"/>
      <c r="HM70" s="11"/>
      <c r="HN70" s="11"/>
      <c r="HO70" s="11"/>
      <c r="HP70" s="11"/>
      <c r="HQ70" s="11"/>
      <c r="HR70" s="11"/>
      <c r="HS70" s="11"/>
      <c r="HT70" s="11"/>
      <c r="HU70" s="11"/>
      <c r="HV70" s="11"/>
      <c r="HW70" s="11"/>
      <c r="HX70" s="11"/>
      <c r="HY70" s="11"/>
      <c r="HZ70" s="11"/>
      <c r="IA70" s="11"/>
      <c r="IB70" s="11"/>
      <c r="IC70" s="11"/>
      <c r="ID70" s="11"/>
      <c r="IE70" s="11"/>
      <c r="IF70" s="11"/>
      <c r="IG70" s="11"/>
      <c r="IH70" s="11"/>
      <c r="II70" s="11"/>
      <c r="IJ70" s="11"/>
      <c r="IK70" s="11"/>
      <c r="IL70" s="11"/>
      <c r="IM70" s="11"/>
      <c r="IN70" s="11"/>
      <c r="IO70" s="11"/>
      <c r="IP70" s="11"/>
      <c r="IQ70" s="11"/>
      <c r="IR70" s="11"/>
      <c r="IS70" s="11"/>
      <c r="IT70" s="11"/>
    </row>
    <row r="71" spans="1:16384" s="3" customFormat="1" ht="87" customHeight="1">
      <c r="A71" s="38">
        <v>62</v>
      </c>
      <c r="B71" s="34" t="s">
        <v>444</v>
      </c>
      <c r="C71" s="35" t="s">
        <v>57</v>
      </c>
      <c r="D71" s="35" t="s">
        <v>101</v>
      </c>
      <c r="E71" s="34" t="s">
        <v>445</v>
      </c>
      <c r="F71" s="35" t="s">
        <v>165</v>
      </c>
      <c r="G71" s="35">
        <v>11000</v>
      </c>
      <c r="H71" s="35">
        <v>8000</v>
      </c>
      <c r="I71" s="34" t="s">
        <v>446</v>
      </c>
      <c r="J71" s="35" t="s">
        <v>61</v>
      </c>
      <c r="K71" s="35"/>
      <c r="L71" s="35" t="s">
        <v>447</v>
      </c>
      <c r="M71" s="35" t="s">
        <v>430</v>
      </c>
      <c r="N71" s="35"/>
      <c r="O71" s="35"/>
      <c r="P71" s="35" t="s">
        <v>431</v>
      </c>
      <c r="Q71" s="39" t="s">
        <v>448</v>
      </c>
      <c r="R71" s="35" t="s">
        <v>66</v>
      </c>
      <c r="S71" s="35" t="s">
        <v>229</v>
      </c>
      <c r="T71" s="35" t="s">
        <v>68</v>
      </c>
      <c r="U71" s="35" t="s">
        <v>124</v>
      </c>
      <c r="V71" s="35">
        <v>800</v>
      </c>
      <c r="W71" s="35" t="s">
        <v>449</v>
      </c>
      <c r="X71" s="35" t="s">
        <v>71</v>
      </c>
      <c r="Y71" s="35" t="s">
        <v>71</v>
      </c>
      <c r="Z71" s="35" t="s">
        <v>71</v>
      </c>
      <c r="AA71" s="35" t="s">
        <v>72</v>
      </c>
      <c r="AB71" s="35">
        <v>0</v>
      </c>
      <c r="AC71" s="35">
        <v>0</v>
      </c>
      <c r="AD71" s="35">
        <v>8000</v>
      </c>
      <c r="AE71" s="35">
        <v>0</v>
      </c>
      <c r="AF71" s="59">
        <v>0</v>
      </c>
      <c r="AG71" s="35">
        <v>0</v>
      </c>
      <c r="AH71" s="59">
        <v>0</v>
      </c>
      <c r="AI71" s="35">
        <v>0</v>
      </c>
      <c r="AJ71" s="59">
        <v>0</v>
      </c>
      <c r="AK71" s="35">
        <v>0</v>
      </c>
      <c r="AL71" s="59">
        <v>0</v>
      </c>
      <c r="AM71" s="35">
        <v>0</v>
      </c>
      <c r="AN71" s="59">
        <v>0</v>
      </c>
      <c r="AO71" s="35">
        <v>0</v>
      </c>
      <c r="AP71" s="59">
        <v>0</v>
      </c>
      <c r="AQ71" s="57" t="s">
        <v>73</v>
      </c>
      <c r="AR71" s="40">
        <v>1</v>
      </c>
      <c r="AS71" s="48"/>
      <c r="AT71" s="13">
        <v>1</v>
      </c>
      <c r="AU71" s="48"/>
      <c r="AV71" s="48"/>
      <c r="AW71" s="48"/>
      <c r="AX71" s="48"/>
      <c r="AY71" s="48"/>
      <c r="AZ71" s="48"/>
      <c r="BA71" s="48"/>
      <c r="BB71" s="48"/>
      <c r="BC71" s="48"/>
      <c r="BD71" s="48"/>
      <c r="BE71" s="48"/>
      <c r="BF71" s="48"/>
      <c r="BG71" s="48"/>
      <c r="BH71" s="48"/>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c r="DJ71" s="7"/>
      <c r="DK71" s="7"/>
      <c r="DL71" s="7"/>
      <c r="DM71" s="7"/>
      <c r="DN71" s="7"/>
      <c r="DO71" s="7"/>
      <c r="DP71" s="7"/>
      <c r="DQ71" s="7"/>
      <c r="DR71" s="7"/>
      <c r="DS71" s="7"/>
      <c r="DT71" s="7"/>
      <c r="DU71" s="7"/>
      <c r="DV71" s="7"/>
      <c r="DW71" s="7"/>
      <c r="DX71" s="7"/>
      <c r="DY71" s="7"/>
      <c r="DZ71" s="7"/>
      <c r="EA71" s="7"/>
      <c r="EB71" s="7"/>
      <c r="EC71" s="7"/>
      <c r="ED71" s="7"/>
      <c r="EE71" s="7"/>
      <c r="EF71" s="7"/>
      <c r="EG71" s="7"/>
      <c r="EH71" s="7"/>
      <c r="EI71" s="7"/>
      <c r="EJ71" s="7"/>
      <c r="EK71" s="7"/>
      <c r="EL71" s="7"/>
      <c r="EM71" s="7"/>
      <c r="EN71" s="7"/>
      <c r="EO71" s="7"/>
      <c r="EP71" s="7"/>
      <c r="EQ71" s="7"/>
      <c r="ER71" s="7"/>
      <c r="ES71" s="7"/>
      <c r="ET71" s="7"/>
      <c r="EU71" s="7"/>
      <c r="EV71" s="7"/>
      <c r="EW71" s="7"/>
      <c r="EX71" s="7"/>
      <c r="EY71" s="7"/>
      <c r="EZ71" s="7"/>
      <c r="FA71" s="7"/>
      <c r="FB71" s="7"/>
      <c r="FC71" s="7"/>
      <c r="FD71" s="7"/>
      <c r="FE71" s="7"/>
      <c r="FF71" s="7"/>
      <c r="FG71" s="7"/>
      <c r="FH71" s="7"/>
      <c r="FI71" s="7"/>
      <c r="FJ71" s="7"/>
      <c r="FK71" s="7"/>
      <c r="FL71" s="7"/>
      <c r="FM71" s="7"/>
      <c r="FN71" s="7"/>
      <c r="FO71" s="7"/>
      <c r="FP71" s="7"/>
      <c r="FQ71" s="7"/>
      <c r="FR71" s="7"/>
      <c r="FS71" s="7"/>
      <c r="FT71" s="7"/>
      <c r="FU71" s="7"/>
      <c r="FV71" s="7"/>
      <c r="FW71" s="7"/>
      <c r="FX71" s="7"/>
      <c r="FY71" s="7"/>
      <c r="FZ71" s="7"/>
      <c r="GA71" s="7"/>
      <c r="GB71" s="7"/>
      <c r="GC71" s="7"/>
      <c r="GD71" s="7"/>
      <c r="GE71" s="7"/>
      <c r="GF71" s="7"/>
      <c r="GG71" s="7"/>
      <c r="GH71" s="7"/>
      <c r="GI71" s="7"/>
      <c r="GJ71" s="7"/>
      <c r="GK71" s="7"/>
      <c r="GL71" s="7"/>
      <c r="GM71" s="7"/>
      <c r="GN71" s="7"/>
      <c r="GO71" s="7"/>
      <c r="GP71" s="7"/>
      <c r="GQ71" s="7"/>
      <c r="GR71" s="7"/>
      <c r="GS71" s="7"/>
      <c r="GT71" s="7"/>
      <c r="GU71" s="7"/>
      <c r="GV71" s="7"/>
      <c r="GW71" s="7"/>
      <c r="GX71" s="7"/>
      <c r="GY71" s="7"/>
      <c r="GZ71" s="7"/>
      <c r="HA71" s="11"/>
      <c r="HB71" s="11"/>
      <c r="HC71" s="11"/>
      <c r="HD71" s="11"/>
      <c r="HE71" s="11"/>
      <c r="HF71" s="11"/>
      <c r="HG71" s="11"/>
      <c r="HH71" s="11"/>
      <c r="HI71" s="11"/>
      <c r="HJ71" s="11"/>
      <c r="HK71" s="11"/>
      <c r="HL71" s="11"/>
      <c r="HM71" s="11"/>
      <c r="HN71" s="11"/>
      <c r="HO71" s="11"/>
      <c r="HP71" s="11"/>
      <c r="HQ71" s="11"/>
      <c r="HR71" s="11"/>
      <c r="HS71" s="11"/>
      <c r="HT71" s="11"/>
      <c r="HU71" s="11"/>
      <c r="HV71" s="11"/>
      <c r="HW71" s="11"/>
      <c r="HX71" s="11"/>
      <c r="HY71" s="11"/>
      <c r="HZ71" s="11"/>
      <c r="IA71" s="11"/>
      <c r="IB71" s="11"/>
      <c r="IC71" s="11"/>
      <c r="ID71" s="11"/>
      <c r="IE71" s="11"/>
      <c r="IF71" s="11"/>
      <c r="IG71" s="11"/>
      <c r="IH71" s="11"/>
      <c r="II71" s="11"/>
      <c r="IJ71" s="11"/>
      <c r="IK71" s="11"/>
      <c r="IL71" s="11"/>
      <c r="IM71" s="11"/>
      <c r="IN71" s="11"/>
      <c r="IO71" s="11"/>
      <c r="IP71" s="11"/>
      <c r="IQ71" s="11"/>
      <c r="IR71" s="11"/>
      <c r="IS71" s="11"/>
      <c r="IT71" s="11"/>
    </row>
    <row r="72" spans="1:16384" s="12" customFormat="1" ht="87" customHeight="1">
      <c r="A72" s="38">
        <v>63</v>
      </c>
      <c r="B72" s="34" t="s">
        <v>450</v>
      </c>
      <c r="C72" s="35" t="s">
        <v>57</v>
      </c>
      <c r="D72" s="35" t="s">
        <v>75</v>
      </c>
      <c r="E72" s="34" t="s">
        <v>451</v>
      </c>
      <c r="F72" s="35">
        <v>2026</v>
      </c>
      <c r="G72" s="35">
        <v>2566</v>
      </c>
      <c r="H72" s="35">
        <v>2566</v>
      </c>
      <c r="I72" s="34" t="s">
        <v>452</v>
      </c>
      <c r="J72" s="35" t="s">
        <v>61</v>
      </c>
      <c r="K72" s="35" t="s">
        <v>207</v>
      </c>
      <c r="L72" s="35" t="s">
        <v>453</v>
      </c>
      <c r="M72" s="35" t="s">
        <v>430</v>
      </c>
      <c r="N72" s="35"/>
      <c r="O72" s="35"/>
      <c r="P72" s="35" t="s">
        <v>431</v>
      </c>
      <c r="Q72" s="39" t="s">
        <v>454</v>
      </c>
      <c r="R72" s="35" t="s">
        <v>66</v>
      </c>
      <c r="S72" s="35" t="s">
        <v>80</v>
      </c>
      <c r="T72" s="35" t="s">
        <v>68</v>
      </c>
      <c r="U72" s="35" t="s">
        <v>38</v>
      </c>
      <c r="V72" s="35">
        <v>1500</v>
      </c>
      <c r="W72" s="35" t="s">
        <v>455</v>
      </c>
      <c r="X72" s="35" t="s">
        <v>71</v>
      </c>
      <c r="Y72" s="35" t="s">
        <v>71</v>
      </c>
      <c r="Z72" s="35" t="s">
        <v>71</v>
      </c>
      <c r="AA72" s="35" t="s">
        <v>72</v>
      </c>
      <c r="AB72" s="35">
        <v>0</v>
      </c>
      <c r="AC72" s="35">
        <v>0</v>
      </c>
      <c r="AD72" s="35">
        <v>8000</v>
      </c>
      <c r="AE72" s="35">
        <v>0</v>
      </c>
      <c r="AF72" s="59">
        <v>0</v>
      </c>
      <c r="AG72" s="35">
        <v>0</v>
      </c>
      <c r="AH72" s="59">
        <v>0</v>
      </c>
      <c r="AI72" s="35">
        <v>0</v>
      </c>
      <c r="AJ72" s="59">
        <v>0</v>
      </c>
      <c r="AK72" s="35">
        <v>0</v>
      </c>
      <c r="AL72" s="59">
        <v>0</v>
      </c>
      <c r="AM72" s="35">
        <v>0</v>
      </c>
      <c r="AN72" s="59">
        <v>0</v>
      </c>
      <c r="AO72" s="35">
        <v>0</v>
      </c>
      <c r="AP72" s="59">
        <v>0</v>
      </c>
      <c r="AQ72" s="57" t="s">
        <v>73</v>
      </c>
      <c r="AR72" s="40">
        <v>1</v>
      </c>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c r="DJ72" s="7"/>
      <c r="DK72" s="7"/>
      <c r="DL72" s="7"/>
      <c r="DM72" s="7"/>
      <c r="DN72" s="7"/>
      <c r="DO72" s="7"/>
      <c r="DP72" s="7"/>
      <c r="DQ72" s="7"/>
      <c r="DR72" s="7"/>
      <c r="DS72" s="7"/>
      <c r="DT72" s="7"/>
      <c r="DU72" s="7"/>
      <c r="DV72" s="7"/>
      <c r="DW72" s="7"/>
      <c r="DX72" s="7"/>
      <c r="DY72" s="7"/>
      <c r="DZ72" s="7"/>
      <c r="EA72" s="7"/>
      <c r="EB72" s="7"/>
      <c r="EC72" s="7"/>
      <c r="ED72" s="7"/>
      <c r="EE72" s="7"/>
      <c r="EF72" s="7"/>
      <c r="EG72" s="7"/>
      <c r="EH72" s="7"/>
      <c r="EI72" s="7"/>
      <c r="EJ72" s="7"/>
      <c r="EK72" s="7"/>
      <c r="EL72" s="7"/>
      <c r="EM72" s="7"/>
      <c r="EN72" s="7"/>
      <c r="EO72" s="7"/>
      <c r="EP72" s="7"/>
      <c r="EQ72" s="7"/>
      <c r="ER72" s="7"/>
      <c r="ES72" s="7"/>
      <c r="ET72" s="7"/>
      <c r="EU72" s="7"/>
      <c r="EV72" s="7"/>
      <c r="EW72" s="7"/>
      <c r="EX72" s="7"/>
      <c r="EY72" s="7"/>
      <c r="EZ72" s="7"/>
      <c r="FA72" s="7"/>
      <c r="FB72" s="7"/>
      <c r="FC72" s="7"/>
      <c r="FD72" s="7"/>
      <c r="FE72" s="7"/>
      <c r="FF72" s="7"/>
      <c r="FG72" s="7"/>
      <c r="FH72" s="7"/>
      <c r="FI72" s="7"/>
      <c r="FJ72" s="7"/>
      <c r="FK72" s="7"/>
      <c r="FL72" s="7"/>
      <c r="FM72" s="7"/>
      <c r="FN72" s="7"/>
      <c r="FO72" s="7"/>
      <c r="FP72" s="7"/>
      <c r="FQ72" s="7"/>
      <c r="FR72" s="7"/>
      <c r="FS72" s="7"/>
      <c r="FT72" s="7"/>
      <c r="FU72" s="7"/>
      <c r="FV72" s="7"/>
      <c r="FW72" s="7"/>
      <c r="FX72" s="7"/>
      <c r="FY72" s="7"/>
      <c r="FZ72" s="7"/>
      <c r="GA72" s="7"/>
      <c r="GB72" s="7"/>
      <c r="GC72" s="7"/>
      <c r="GD72" s="7"/>
      <c r="GE72" s="7"/>
      <c r="GF72" s="7"/>
      <c r="GG72" s="7"/>
      <c r="GH72" s="7"/>
      <c r="GI72" s="7"/>
      <c r="GJ72" s="7"/>
      <c r="GK72" s="7"/>
      <c r="GL72" s="7"/>
      <c r="GM72" s="7"/>
      <c r="GN72" s="7"/>
      <c r="GO72" s="7"/>
      <c r="GP72" s="7"/>
      <c r="GQ72" s="7"/>
      <c r="GR72" s="7"/>
      <c r="GS72" s="7"/>
      <c r="GT72" s="7"/>
      <c r="GU72" s="7"/>
      <c r="GV72" s="7"/>
      <c r="GW72" s="7"/>
      <c r="GX72" s="7"/>
      <c r="GY72" s="7"/>
      <c r="GZ72" s="7"/>
      <c r="HA72" s="11"/>
      <c r="HB72" s="11"/>
      <c r="HC72" s="11"/>
      <c r="HD72" s="11"/>
      <c r="HE72" s="11"/>
      <c r="HF72" s="11"/>
      <c r="HG72" s="11"/>
      <c r="HH72" s="11"/>
      <c r="HI72" s="11"/>
      <c r="HJ72" s="11"/>
      <c r="HK72" s="11"/>
      <c r="HL72" s="11"/>
      <c r="HM72" s="11"/>
      <c r="HN72" s="11"/>
      <c r="HO72" s="11"/>
      <c r="HP72" s="11"/>
      <c r="HQ72" s="11"/>
      <c r="HR72" s="11"/>
      <c r="HS72" s="11"/>
      <c r="HT72" s="11"/>
      <c r="HU72" s="11"/>
      <c r="HV72" s="11"/>
      <c r="HW72" s="11"/>
      <c r="HX72" s="11"/>
      <c r="HY72" s="11"/>
      <c r="HZ72" s="11"/>
      <c r="IA72" s="11"/>
      <c r="IB72" s="11"/>
      <c r="IC72" s="11"/>
      <c r="ID72" s="11"/>
      <c r="IE72" s="11"/>
      <c r="IF72" s="11"/>
      <c r="IG72" s="11"/>
      <c r="IH72" s="11"/>
      <c r="II72" s="11"/>
      <c r="IJ72" s="11"/>
      <c r="IK72" s="11"/>
      <c r="IL72" s="11"/>
      <c r="IM72" s="11"/>
      <c r="IN72" s="11"/>
      <c r="IO72" s="11"/>
      <c r="IP72" s="11"/>
      <c r="IQ72" s="11"/>
      <c r="IR72" s="11"/>
      <c r="IS72" s="11"/>
      <c r="IT72" s="11"/>
    </row>
    <row r="73" spans="1:16384" s="84" customFormat="1" ht="54" customHeight="1">
      <c r="A73" s="38">
        <v>64</v>
      </c>
      <c r="B73" s="34" t="s">
        <v>456</v>
      </c>
      <c r="C73" s="35" t="s">
        <v>57</v>
      </c>
      <c r="D73" s="35" t="s">
        <v>192</v>
      </c>
      <c r="E73" s="34" t="s">
        <v>457</v>
      </c>
      <c r="F73" s="35">
        <v>2026</v>
      </c>
      <c r="G73" s="35">
        <v>2048</v>
      </c>
      <c r="H73" s="35">
        <v>2048</v>
      </c>
      <c r="I73" s="34" t="s">
        <v>458</v>
      </c>
      <c r="J73" s="35" t="s">
        <v>61</v>
      </c>
      <c r="K73" s="35" t="s">
        <v>145</v>
      </c>
      <c r="L73" s="35" t="s">
        <v>459</v>
      </c>
      <c r="M73" s="35" t="s">
        <v>430</v>
      </c>
      <c r="N73" s="35"/>
      <c r="O73" s="35"/>
      <c r="P73" s="35" t="s">
        <v>431</v>
      </c>
      <c r="Q73" s="39" t="s">
        <v>460</v>
      </c>
      <c r="R73" s="35" t="s">
        <v>66</v>
      </c>
      <c r="S73" s="35" t="s">
        <v>67</v>
      </c>
      <c r="T73" s="35" t="s">
        <v>68</v>
      </c>
      <c r="U73" s="35" t="s">
        <v>69</v>
      </c>
      <c r="V73" s="35">
        <v>200</v>
      </c>
      <c r="W73" s="35" t="s">
        <v>461</v>
      </c>
      <c r="X73" s="35" t="s">
        <v>71</v>
      </c>
      <c r="Y73" s="35" t="s">
        <v>71</v>
      </c>
      <c r="Z73" s="35" t="s">
        <v>71</v>
      </c>
      <c r="AA73" s="35" t="s">
        <v>72</v>
      </c>
      <c r="AB73" s="35">
        <v>0</v>
      </c>
      <c r="AC73" s="35">
        <v>0</v>
      </c>
      <c r="AD73" s="57">
        <v>2048</v>
      </c>
      <c r="AE73" s="35">
        <v>0</v>
      </c>
      <c r="AF73" s="59">
        <v>0</v>
      </c>
      <c r="AG73" s="35">
        <v>0</v>
      </c>
      <c r="AH73" s="59">
        <v>0</v>
      </c>
      <c r="AI73" s="35">
        <v>0</v>
      </c>
      <c r="AJ73" s="59">
        <v>0</v>
      </c>
      <c r="AK73" s="35">
        <v>0</v>
      </c>
      <c r="AL73" s="59">
        <v>0</v>
      </c>
      <c r="AM73" s="35">
        <v>0</v>
      </c>
      <c r="AN73" s="59">
        <v>0</v>
      </c>
      <c r="AO73" s="35">
        <v>0</v>
      </c>
      <c r="AP73" s="59">
        <v>0</v>
      </c>
      <c r="AQ73" s="57" t="s">
        <v>73</v>
      </c>
    </row>
    <row r="74" spans="1:16384" s="84" customFormat="1" ht="54" customHeight="1">
      <c r="A74" s="38">
        <v>65</v>
      </c>
      <c r="B74" s="34" t="s">
        <v>462</v>
      </c>
      <c r="C74" s="35" t="s">
        <v>57</v>
      </c>
      <c r="D74" s="35" t="s">
        <v>101</v>
      </c>
      <c r="E74" s="34" t="s">
        <v>463</v>
      </c>
      <c r="F74" s="35">
        <v>2026</v>
      </c>
      <c r="G74" s="35">
        <v>2057</v>
      </c>
      <c r="H74" s="35">
        <v>2057</v>
      </c>
      <c r="I74" s="34" t="s">
        <v>464</v>
      </c>
      <c r="J74" s="35" t="s">
        <v>61</v>
      </c>
      <c r="K74" s="35" t="s">
        <v>145</v>
      </c>
      <c r="L74" s="35" t="s">
        <v>465</v>
      </c>
      <c r="M74" s="35" t="s">
        <v>430</v>
      </c>
      <c r="N74" s="35"/>
      <c r="O74" s="35"/>
      <c r="P74" s="35" t="s">
        <v>431</v>
      </c>
      <c r="Q74" s="39" t="s">
        <v>466</v>
      </c>
      <c r="R74" s="35" t="s">
        <v>66</v>
      </c>
      <c r="S74" s="35" t="s">
        <v>80</v>
      </c>
      <c r="T74" s="35" t="s">
        <v>68</v>
      </c>
      <c r="U74" s="35" t="s">
        <v>124</v>
      </c>
      <c r="V74" s="35">
        <v>250</v>
      </c>
      <c r="W74" s="35" t="s">
        <v>467</v>
      </c>
      <c r="X74" s="35" t="s">
        <v>71</v>
      </c>
      <c r="Y74" s="35" t="s">
        <v>71</v>
      </c>
      <c r="Z74" s="35" t="s">
        <v>71</v>
      </c>
      <c r="AA74" s="35" t="s">
        <v>72</v>
      </c>
      <c r="AB74" s="35">
        <v>0</v>
      </c>
      <c r="AC74" s="35">
        <v>0</v>
      </c>
      <c r="AD74" s="57">
        <v>2057</v>
      </c>
      <c r="AE74" s="35">
        <v>0</v>
      </c>
      <c r="AF74" s="59">
        <v>0</v>
      </c>
      <c r="AG74" s="35">
        <v>0</v>
      </c>
      <c r="AH74" s="59">
        <v>0</v>
      </c>
      <c r="AI74" s="35">
        <v>0</v>
      </c>
      <c r="AJ74" s="59">
        <v>0</v>
      </c>
      <c r="AK74" s="35">
        <v>0</v>
      </c>
      <c r="AL74" s="59">
        <v>0</v>
      </c>
      <c r="AM74" s="35">
        <v>0</v>
      </c>
      <c r="AN74" s="59">
        <v>0</v>
      </c>
      <c r="AO74" s="35">
        <v>0</v>
      </c>
      <c r="AP74" s="59">
        <v>0</v>
      </c>
      <c r="AQ74" s="57" t="s">
        <v>73</v>
      </c>
    </row>
    <row r="75" spans="1:16384" s="12" customFormat="1" ht="72.95" customHeight="1">
      <c r="A75" s="38">
        <v>66</v>
      </c>
      <c r="B75" s="34" t="s">
        <v>468</v>
      </c>
      <c r="C75" s="35" t="s">
        <v>131</v>
      </c>
      <c r="D75" s="35" t="s">
        <v>469</v>
      </c>
      <c r="E75" s="34" t="s">
        <v>470</v>
      </c>
      <c r="F75" s="35" t="s">
        <v>471</v>
      </c>
      <c r="G75" s="35">
        <v>22000</v>
      </c>
      <c r="H75" s="35">
        <v>12000</v>
      </c>
      <c r="I75" s="34" t="s">
        <v>472</v>
      </c>
      <c r="J75" s="35"/>
      <c r="K75" s="35" t="s">
        <v>207</v>
      </c>
      <c r="L75" s="35" t="s">
        <v>473</v>
      </c>
      <c r="M75" s="35" t="s">
        <v>469</v>
      </c>
      <c r="N75" s="35"/>
      <c r="O75" s="35"/>
      <c r="P75" s="35" t="s">
        <v>474</v>
      </c>
      <c r="Q75" s="39" t="s">
        <v>475</v>
      </c>
      <c r="R75" s="35" t="s">
        <v>66</v>
      </c>
      <c r="S75" s="35" t="s">
        <v>131</v>
      </c>
      <c r="T75" s="35" t="s">
        <v>68</v>
      </c>
      <c r="U75" s="35" t="s">
        <v>38</v>
      </c>
      <c r="V75" s="35">
        <v>10000</v>
      </c>
      <c r="W75" s="35" t="s">
        <v>476</v>
      </c>
      <c r="X75" s="35" t="s">
        <v>71</v>
      </c>
      <c r="Y75" s="35" t="s">
        <v>71</v>
      </c>
      <c r="Z75" s="35" t="s">
        <v>71</v>
      </c>
      <c r="AA75" s="35" t="s">
        <v>72</v>
      </c>
      <c r="AB75" s="35">
        <v>0</v>
      </c>
      <c r="AC75" s="35">
        <v>0</v>
      </c>
      <c r="AD75" s="35">
        <v>14300</v>
      </c>
      <c r="AE75" s="35">
        <v>0</v>
      </c>
      <c r="AF75" s="35">
        <v>0</v>
      </c>
      <c r="AG75" s="35">
        <v>0</v>
      </c>
      <c r="AH75" s="35">
        <v>0</v>
      </c>
      <c r="AI75" s="35">
        <v>0</v>
      </c>
      <c r="AJ75" s="35">
        <v>0</v>
      </c>
      <c r="AK75" s="35">
        <v>0</v>
      </c>
      <c r="AL75" s="35">
        <v>0</v>
      </c>
      <c r="AM75" s="35">
        <v>0</v>
      </c>
      <c r="AN75" s="35">
        <v>0</v>
      </c>
      <c r="AO75" s="35">
        <v>0</v>
      </c>
      <c r="AP75" s="35">
        <v>0</v>
      </c>
      <c r="AQ75" s="35"/>
      <c r="AR75" s="40">
        <v>1</v>
      </c>
      <c r="AS75" s="6"/>
      <c r="AT75" s="13">
        <v>1</v>
      </c>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c r="BW75" s="6"/>
      <c r="BX75" s="6"/>
      <c r="BY75" s="6"/>
      <c r="BZ75" s="6"/>
      <c r="CA75" s="6"/>
      <c r="CB75" s="6"/>
      <c r="CC75" s="6"/>
      <c r="CD75" s="6"/>
      <c r="CE75" s="6"/>
      <c r="CF75" s="6"/>
      <c r="CG75" s="6"/>
      <c r="CH75" s="6"/>
      <c r="CI75" s="6"/>
      <c r="CJ75" s="6"/>
      <c r="CK75" s="6"/>
      <c r="CL75" s="6"/>
      <c r="CM75" s="6"/>
      <c r="CN75" s="6"/>
      <c r="CO75" s="6"/>
      <c r="CP75" s="6"/>
      <c r="CQ75" s="6"/>
      <c r="CR75" s="6"/>
      <c r="CS75" s="6"/>
      <c r="CT75" s="6"/>
      <c r="CU75" s="6"/>
      <c r="CV75" s="6"/>
      <c r="CW75" s="6"/>
      <c r="CX75" s="6"/>
      <c r="CY75" s="6"/>
      <c r="CZ75" s="6"/>
      <c r="DA75" s="6"/>
      <c r="DB75" s="6"/>
      <c r="DC75" s="6"/>
      <c r="DD75" s="6"/>
      <c r="DE75" s="6"/>
      <c r="DF75" s="6"/>
      <c r="DG75" s="6"/>
      <c r="DH75" s="6"/>
      <c r="DI75" s="6"/>
      <c r="DJ75" s="6"/>
      <c r="DK75" s="6"/>
      <c r="DL75" s="6"/>
      <c r="DM75" s="6"/>
      <c r="DN75" s="6"/>
      <c r="DO75" s="6"/>
      <c r="DP75" s="6"/>
      <c r="DQ75" s="6"/>
      <c r="DR75" s="6"/>
      <c r="DS75" s="6"/>
      <c r="DT75" s="6"/>
      <c r="DU75" s="6"/>
      <c r="DV75" s="6"/>
      <c r="DW75" s="6"/>
      <c r="DX75" s="6"/>
      <c r="DY75" s="6"/>
      <c r="DZ75" s="6"/>
      <c r="EA75" s="6"/>
      <c r="EB75" s="6"/>
      <c r="EC75" s="6"/>
      <c r="ED75" s="6"/>
      <c r="EE75" s="6"/>
      <c r="EF75" s="6"/>
      <c r="EG75" s="6"/>
      <c r="EH75" s="6"/>
      <c r="EI75" s="6"/>
      <c r="EJ75" s="6"/>
      <c r="EK75" s="6"/>
      <c r="EL75" s="6"/>
      <c r="EM75" s="6"/>
      <c r="EN75" s="6"/>
      <c r="EO75" s="6"/>
      <c r="EP75" s="6"/>
      <c r="EQ75" s="6"/>
      <c r="ER75" s="6"/>
      <c r="ES75" s="6"/>
      <c r="ET75" s="6"/>
      <c r="EU75" s="6"/>
      <c r="EV75" s="6"/>
      <c r="EW75" s="6"/>
      <c r="EX75" s="6"/>
      <c r="EY75" s="6"/>
      <c r="EZ75" s="6"/>
      <c r="FA75" s="6"/>
      <c r="FB75" s="6"/>
      <c r="FC75" s="6"/>
      <c r="FD75" s="6"/>
      <c r="FE75" s="6"/>
      <c r="FF75" s="6"/>
      <c r="FG75" s="6"/>
      <c r="FH75" s="6"/>
      <c r="FI75" s="6"/>
      <c r="FJ75" s="6"/>
      <c r="FK75" s="6"/>
      <c r="FL75" s="6"/>
      <c r="FM75" s="6"/>
      <c r="FN75" s="6"/>
      <c r="FO75" s="6"/>
      <c r="FP75" s="6"/>
      <c r="FQ75" s="6"/>
      <c r="FR75" s="6"/>
      <c r="FS75" s="6"/>
      <c r="FT75" s="6"/>
      <c r="FU75" s="6"/>
      <c r="FV75" s="6"/>
      <c r="FW75" s="6"/>
      <c r="FX75" s="6"/>
      <c r="FY75" s="6"/>
      <c r="FZ75" s="6"/>
      <c r="GA75" s="6"/>
      <c r="GB75" s="6"/>
      <c r="GC75" s="6"/>
      <c r="GD75" s="6"/>
      <c r="GE75" s="6"/>
      <c r="GF75" s="6"/>
      <c r="GG75" s="6"/>
      <c r="GH75" s="6"/>
      <c r="GI75" s="6"/>
      <c r="GJ75" s="6"/>
      <c r="GK75" s="6"/>
      <c r="GL75" s="6"/>
      <c r="GM75" s="6"/>
      <c r="GN75" s="6"/>
      <c r="GO75" s="6"/>
      <c r="GP75" s="6"/>
      <c r="GQ75" s="6"/>
      <c r="GR75" s="6"/>
      <c r="GS75" s="6"/>
      <c r="GT75" s="6"/>
      <c r="GU75" s="6"/>
      <c r="GV75" s="6"/>
      <c r="GW75" s="6"/>
      <c r="GX75" s="6"/>
      <c r="GY75" s="6"/>
      <c r="GZ75" s="6"/>
      <c r="HA75" s="9"/>
      <c r="HB75" s="9"/>
      <c r="HC75" s="9"/>
      <c r="HD75" s="9"/>
      <c r="HE75" s="9"/>
      <c r="HF75" s="9"/>
      <c r="HG75" s="9"/>
      <c r="HH75" s="9"/>
      <c r="HI75" s="9"/>
      <c r="HJ75" s="9"/>
      <c r="HK75" s="9"/>
      <c r="HL75" s="9"/>
      <c r="HM75" s="9"/>
      <c r="HN75" s="9"/>
      <c r="HO75" s="9"/>
      <c r="HP75" s="9"/>
      <c r="HQ75" s="9"/>
      <c r="HR75" s="9"/>
      <c r="HS75" s="9"/>
      <c r="HT75" s="9"/>
      <c r="HU75" s="9"/>
      <c r="HV75" s="9"/>
      <c r="HW75" s="9"/>
      <c r="HX75" s="9"/>
      <c r="HY75" s="9"/>
      <c r="HZ75" s="9"/>
      <c r="IA75" s="9"/>
      <c r="IB75" s="9"/>
      <c r="IC75" s="9"/>
      <c r="ID75" s="9"/>
      <c r="IE75" s="9"/>
      <c r="IF75" s="9"/>
      <c r="IG75" s="9"/>
      <c r="IH75" s="9"/>
      <c r="II75" s="9"/>
      <c r="IJ75" s="9"/>
      <c r="IK75" s="9"/>
      <c r="IL75" s="9"/>
      <c r="IM75" s="9"/>
      <c r="IN75" s="9"/>
      <c r="IO75" s="9"/>
      <c r="IP75" s="9"/>
      <c r="IQ75" s="9"/>
      <c r="IR75" s="9"/>
      <c r="IS75" s="9"/>
      <c r="IT75" s="9"/>
    </row>
    <row r="76" spans="1:16384" s="12" customFormat="1" ht="83.1" customHeight="1">
      <c r="A76" s="38">
        <v>67</v>
      </c>
      <c r="B76" s="34" t="s">
        <v>477</v>
      </c>
      <c r="C76" s="35" t="s">
        <v>57</v>
      </c>
      <c r="D76" s="35" t="s">
        <v>469</v>
      </c>
      <c r="E76" s="34" t="s">
        <v>478</v>
      </c>
      <c r="F76" s="35">
        <v>2026</v>
      </c>
      <c r="G76" s="35">
        <v>5000</v>
      </c>
      <c r="H76" s="35">
        <v>5000</v>
      </c>
      <c r="I76" s="34" t="s">
        <v>479</v>
      </c>
      <c r="J76" s="140" t="s">
        <v>61</v>
      </c>
      <c r="K76" s="35" t="s">
        <v>61</v>
      </c>
      <c r="L76" s="35" t="s">
        <v>480</v>
      </c>
      <c r="M76" s="35" t="s">
        <v>469</v>
      </c>
      <c r="N76" s="35"/>
      <c r="O76" s="35"/>
      <c r="P76" s="35" t="s">
        <v>474</v>
      </c>
      <c r="Q76" s="39" t="s">
        <v>197</v>
      </c>
      <c r="R76" s="35" t="s">
        <v>66</v>
      </c>
      <c r="S76" s="35" t="s">
        <v>229</v>
      </c>
      <c r="T76" s="35" t="s">
        <v>68</v>
      </c>
      <c r="U76" s="35" t="s">
        <v>124</v>
      </c>
      <c r="V76" s="35">
        <v>3000</v>
      </c>
      <c r="W76" s="35" t="s">
        <v>481</v>
      </c>
      <c r="X76" s="35" t="s">
        <v>71</v>
      </c>
      <c r="Y76" s="35" t="s">
        <v>71</v>
      </c>
      <c r="Z76" s="35" t="s">
        <v>71</v>
      </c>
      <c r="AA76" s="35" t="s">
        <v>72</v>
      </c>
      <c r="AB76" s="35">
        <v>0</v>
      </c>
      <c r="AC76" s="35">
        <v>0</v>
      </c>
      <c r="AD76" s="35">
        <v>3000</v>
      </c>
      <c r="AE76" s="35">
        <v>0</v>
      </c>
      <c r="AF76" s="35">
        <v>0</v>
      </c>
      <c r="AG76" s="35">
        <v>0</v>
      </c>
      <c r="AH76" s="35">
        <v>0</v>
      </c>
      <c r="AI76" s="35">
        <v>0</v>
      </c>
      <c r="AJ76" s="35">
        <v>0</v>
      </c>
      <c r="AK76" s="35">
        <v>0</v>
      </c>
      <c r="AL76" s="35">
        <v>0</v>
      </c>
      <c r="AM76" s="35">
        <v>0</v>
      </c>
      <c r="AN76" s="35">
        <v>0</v>
      </c>
      <c r="AO76" s="35">
        <v>0</v>
      </c>
      <c r="AP76" s="35">
        <v>0</v>
      </c>
      <c r="AQ76" s="35"/>
      <c r="AR76" s="40">
        <v>1</v>
      </c>
      <c r="AS76" s="6"/>
      <c r="AT76" s="6"/>
      <c r="AU76" s="6"/>
      <c r="AV76" s="6"/>
      <c r="AW76" s="6"/>
      <c r="AX76" s="6"/>
      <c r="AY76" s="6"/>
      <c r="AZ76" s="6"/>
      <c r="BA76" s="6"/>
      <c r="BB76" s="6"/>
      <c r="BC76" s="6"/>
      <c r="BD76" s="6"/>
      <c r="BE76" s="6"/>
      <c r="BF76" s="6"/>
      <c r="BG76" s="6"/>
      <c r="BH76" s="6"/>
      <c r="BI76" s="6"/>
      <c r="BJ76" s="6"/>
      <c r="BK76" s="6"/>
      <c r="BL76" s="6"/>
      <c r="BM76" s="6"/>
      <c r="BN76" s="6"/>
      <c r="BO76" s="6"/>
      <c r="BP76" s="6"/>
      <c r="BQ76" s="6"/>
      <c r="BR76" s="6"/>
      <c r="BS76" s="6"/>
      <c r="BT76" s="6"/>
      <c r="BU76" s="6"/>
      <c r="BV76" s="6"/>
      <c r="BW76" s="6"/>
      <c r="BX76" s="6"/>
      <c r="BY76" s="6"/>
      <c r="BZ76" s="6"/>
      <c r="CA76" s="6"/>
      <c r="CB76" s="6"/>
      <c r="CC76" s="6"/>
      <c r="CD76" s="6"/>
      <c r="CE76" s="6"/>
      <c r="CF76" s="6"/>
      <c r="CG76" s="6"/>
      <c r="CH76" s="6"/>
      <c r="CI76" s="6"/>
      <c r="CJ76" s="6"/>
      <c r="CK76" s="6"/>
      <c r="CL76" s="6"/>
      <c r="CM76" s="6"/>
      <c r="CN76" s="6"/>
      <c r="CO76" s="6"/>
      <c r="CP76" s="6"/>
      <c r="CQ76" s="6"/>
      <c r="CR76" s="6"/>
      <c r="CS76" s="6"/>
      <c r="CT76" s="6"/>
      <c r="CU76" s="6"/>
      <c r="CV76" s="6"/>
      <c r="CW76" s="6"/>
      <c r="CX76" s="6"/>
      <c r="CY76" s="6"/>
      <c r="CZ76" s="6"/>
      <c r="DA76" s="6"/>
      <c r="DB76" s="6"/>
      <c r="DC76" s="6"/>
      <c r="DD76" s="6"/>
      <c r="DE76" s="6"/>
      <c r="DF76" s="6"/>
      <c r="DG76" s="6"/>
      <c r="DH76" s="6"/>
      <c r="DI76" s="6"/>
      <c r="DJ76" s="6"/>
      <c r="DK76" s="6"/>
      <c r="DL76" s="6"/>
      <c r="DM76" s="6"/>
      <c r="DN76" s="6"/>
      <c r="DO76" s="6"/>
      <c r="DP76" s="6"/>
      <c r="DQ76" s="6"/>
      <c r="DR76" s="6"/>
      <c r="DS76" s="6"/>
      <c r="DT76" s="6"/>
      <c r="DU76" s="6"/>
      <c r="DV76" s="6"/>
      <c r="DW76" s="6"/>
      <c r="DX76" s="6"/>
      <c r="DY76" s="6"/>
      <c r="DZ76" s="6"/>
      <c r="EA76" s="6"/>
      <c r="EB76" s="6"/>
      <c r="EC76" s="6"/>
      <c r="ED76" s="6"/>
      <c r="EE76" s="6"/>
      <c r="EF76" s="6"/>
      <c r="EG76" s="6"/>
      <c r="EH76" s="6"/>
      <c r="EI76" s="6"/>
      <c r="EJ76" s="6"/>
      <c r="EK76" s="6"/>
      <c r="EL76" s="6"/>
      <c r="EM76" s="6"/>
      <c r="EN76" s="6"/>
      <c r="EO76" s="6"/>
      <c r="EP76" s="6"/>
      <c r="EQ76" s="6"/>
      <c r="ER76" s="6"/>
      <c r="ES76" s="6"/>
      <c r="ET76" s="6"/>
      <c r="EU76" s="6"/>
      <c r="EV76" s="6"/>
      <c r="EW76" s="6"/>
      <c r="EX76" s="6"/>
      <c r="EY76" s="6"/>
      <c r="EZ76" s="6"/>
      <c r="FA76" s="6"/>
      <c r="FB76" s="6"/>
      <c r="FC76" s="6"/>
      <c r="FD76" s="6"/>
      <c r="FE76" s="6"/>
      <c r="FF76" s="6"/>
      <c r="FG76" s="6"/>
      <c r="FH76" s="6"/>
      <c r="FI76" s="6"/>
      <c r="FJ76" s="6"/>
      <c r="FK76" s="6"/>
      <c r="FL76" s="6"/>
      <c r="FM76" s="6"/>
      <c r="FN76" s="6"/>
      <c r="FO76" s="6"/>
      <c r="FP76" s="6"/>
      <c r="FQ76" s="6"/>
      <c r="FR76" s="6"/>
      <c r="FS76" s="6"/>
      <c r="FT76" s="6"/>
      <c r="FU76" s="6"/>
      <c r="FV76" s="6"/>
      <c r="FW76" s="6"/>
      <c r="FX76" s="6"/>
      <c r="FY76" s="6"/>
      <c r="FZ76" s="6"/>
      <c r="GA76" s="6"/>
      <c r="GB76" s="6"/>
      <c r="GC76" s="6"/>
      <c r="GD76" s="6"/>
      <c r="GE76" s="6"/>
      <c r="GF76" s="6"/>
      <c r="GG76" s="6"/>
      <c r="GH76" s="6"/>
      <c r="GI76" s="6"/>
      <c r="GJ76" s="6"/>
      <c r="GK76" s="6"/>
      <c r="GL76" s="6"/>
      <c r="GM76" s="6"/>
      <c r="GN76" s="6"/>
      <c r="GO76" s="6"/>
      <c r="GP76" s="6"/>
      <c r="GQ76" s="6"/>
      <c r="GR76" s="6"/>
      <c r="GS76" s="6"/>
      <c r="GT76" s="6"/>
      <c r="GU76" s="6"/>
      <c r="GV76" s="6"/>
      <c r="GW76" s="6"/>
      <c r="GX76" s="6"/>
      <c r="GY76" s="6"/>
      <c r="GZ76" s="6"/>
      <c r="HA76" s="9"/>
      <c r="HB76" s="9"/>
      <c r="HC76" s="9"/>
      <c r="HD76" s="9"/>
      <c r="HE76" s="9"/>
      <c r="HF76" s="9"/>
      <c r="HG76" s="9"/>
      <c r="HH76" s="9"/>
      <c r="HI76" s="9"/>
      <c r="HJ76" s="9"/>
      <c r="HK76" s="9"/>
      <c r="HL76" s="9"/>
      <c r="HM76" s="9"/>
      <c r="HN76" s="9"/>
      <c r="HO76" s="9"/>
      <c r="HP76" s="9"/>
      <c r="HQ76" s="9"/>
      <c r="HR76" s="9"/>
      <c r="HS76" s="9"/>
      <c r="HT76" s="9"/>
      <c r="HU76" s="9"/>
      <c r="HV76" s="9"/>
      <c r="HW76" s="9"/>
      <c r="HX76" s="9"/>
      <c r="HY76" s="9"/>
      <c r="HZ76" s="9"/>
      <c r="IA76" s="9"/>
      <c r="IB76" s="9"/>
      <c r="IC76" s="9"/>
      <c r="ID76" s="9"/>
      <c r="IE76" s="9"/>
      <c r="IF76" s="9"/>
      <c r="IG76" s="9"/>
      <c r="IH76" s="9"/>
      <c r="II76" s="9"/>
      <c r="IJ76" s="9"/>
      <c r="IK76" s="9"/>
      <c r="IL76" s="9"/>
      <c r="IM76" s="9"/>
      <c r="IN76" s="9"/>
      <c r="IO76" s="9"/>
      <c r="IP76" s="9"/>
      <c r="IQ76" s="9"/>
      <c r="IR76" s="9"/>
      <c r="IS76" s="9"/>
      <c r="IT76" s="9"/>
    </row>
    <row r="77" spans="1:16384" ht="59.1" customHeight="1">
      <c r="A77" s="38">
        <v>68</v>
      </c>
      <c r="B77" s="34" t="s">
        <v>482</v>
      </c>
      <c r="C77" s="35" t="s">
        <v>57</v>
      </c>
      <c r="D77" s="35" t="s">
        <v>469</v>
      </c>
      <c r="E77" s="34" t="s">
        <v>483</v>
      </c>
      <c r="F77" s="35">
        <v>2026</v>
      </c>
      <c r="G77" s="35">
        <v>7000</v>
      </c>
      <c r="H77" s="35">
        <v>7000</v>
      </c>
      <c r="I77" s="34" t="s">
        <v>484</v>
      </c>
      <c r="J77" s="35" t="s">
        <v>183</v>
      </c>
      <c r="K77" s="35" t="s">
        <v>207</v>
      </c>
      <c r="L77" s="35" t="s">
        <v>485</v>
      </c>
      <c r="M77" s="35" t="s">
        <v>469</v>
      </c>
      <c r="N77" s="35"/>
      <c r="O77" s="35"/>
      <c r="P77" s="35" t="s">
        <v>474</v>
      </c>
      <c r="Q77" s="141"/>
      <c r="R77" s="142"/>
      <c r="S77" s="142"/>
      <c r="T77" s="35" t="s">
        <v>68</v>
      </c>
      <c r="U77" s="35" t="s">
        <v>486</v>
      </c>
      <c r="V77" s="35">
        <v>0</v>
      </c>
      <c r="W77" s="35" t="s">
        <v>487</v>
      </c>
      <c r="X77" s="35" t="s">
        <v>71</v>
      </c>
      <c r="Y77" s="35" t="s">
        <v>71</v>
      </c>
      <c r="Z77" s="35" t="s">
        <v>72</v>
      </c>
      <c r="AA77" s="35" t="s">
        <v>71</v>
      </c>
      <c r="AB77" s="35">
        <v>0</v>
      </c>
      <c r="AC77" s="35">
        <v>0</v>
      </c>
      <c r="AD77" s="35">
        <v>5000</v>
      </c>
      <c r="AE77" s="35">
        <v>0</v>
      </c>
      <c r="AF77" s="35">
        <v>0</v>
      </c>
      <c r="AG77" s="35">
        <v>0</v>
      </c>
      <c r="AH77" s="35">
        <v>0</v>
      </c>
      <c r="AI77" s="35">
        <v>0</v>
      </c>
      <c r="AJ77" s="35">
        <v>0</v>
      </c>
      <c r="AK77" s="35">
        <v>0</v>
      </c>
      <c r="AL77" s="35">
        <v>0</v>
      </c>
      <c r="AM77" s="35">
        <v>0</v>
      </c>
      <c r="AN77" s="35">
        <v>0</v>
      </c>
      <c r="AO77" s="35">
        <v>0</v>
      </c>
      <c r="AP77" s="35">
        <v>0</v>
      </c>
      <c r="BF77" s="82"/>
      <c r="BG77" s="82"/>
      <c r="BH77" s="82"/>
      <c r="XFC77" s="3"/>
      <c r="XFD77" s="3"/>
    </row>
    <row r="78" spans="1:16384" s="3" customFormat="1" ht="59.1" customHeight="1">
      <c r="A78" s="38">
        <v>69</v>
      </c>
      <c r="B78" s="34" t="s">
        <v>488</v>
      </c>
      <c r="C78" s="38" t="s">
        <v>131</v>
      </c>
      <c r="D78" s="35" t="s">
        <v>119</v>
      </c>
      <c r="E78" s="34" t="s">
        <v>489</v>
      </c>
      <c r="F78" s="35" t="s">
        <v>490</v>
      </c>
      <c r="G78" s="63">
        <v>6500</v>
      </c>
      <c r="H78" s="35">
        <v>4000</v>
      </c>
      <c r="I78" s="34" t="s">
        <v>491</v>
      </c>
      <c r="J78" s="35"/>
      <c r="K78" s="35" t="s">
        <v>207</v>
      </c>
      <c r="L78" s="35" t="s">
        <v>492</v>
      </c>
      <c r="M78" s="35" t="s">
        <v>493</v>
      </c>
      <c r="N78" s="35"/>
      <c r="O78" s="35"/>
      <c r="P78" s="35" t="s">
        <v>138</v>
      </c>
      <c r="Q78" s="39" t="s">
        <v>494</v>
      </c>
      <c r="R78" s="35" t="s">
        <v>66</v>
      </c>
      <c r="S78" s="35" t="s">
        <v>131</v>
      </c>
      <c r="T78" s="35" t="s">
        <v>68</v>
      </c>
      <c r="U78" s="35" t="s">
        <v>185</v>
      </c>
      <c r="V78" s="35">
        <v>2500</v>
      </c>
      <c r="W78" s="35" t="s">
        <v>495</v>
      </c>
      <c r="X78" s="47" t="s">
        <v>71</v>
      </c>
      <c r="Y78" s="47" t="s">
        <v>71</v>
      </c>
      <c r="Z78" s="47" t="s">
        <v>71</v>
      </c>
      <c r="AA78" s="35" t="s">
        <v>72</v>
      </c>
      <c r="AB78" s="35">
        <v>0</v>
      </c>
      <c r="AC78" s="35">
        <v>0</v>
      </c>
      <c r="AD78" s="35">
        <v>4000</v>
      </c>
      <c r="AE78" s="35">
        <v>0</v>
      </c>
      <c r="AF78" s="35">
        <v>0</v>
      </c>
      <c r="AG78" s="35">
        <v>0</v>
      </c>
      <c r="AH78" s="35">
        <v>0</v>
      </c>
      <c r="AI78" s="35">
        <v>0</v>
      </c>
      <c r="AJ78" s="35">
        <v>0</v>
      </c>
      <c r="AK78" s="35">
        <v>0</v>
      </c>
      <c r="AL78" s="35">
        <v>0</v>
      </c>
      <c r="AM78" s="35">
        <v>0</v>
      </c>
      <c r="AN78" s="35">
        <v>0</v>
      </c>
      <c r="AO78" s="35">
        <v>0</v>
      </c>
      <c r="AP78" s="35">
        <v>0</v>
      </c>
      <c r="AQ78" s="35" t="s">
        <v>73</v>
      </c>
      <c r="AR78" s="40">
        <v>1</v>
      </c>
      <c r="AS78" s="6"/>
      <c r="AT78" s="13">
        <v>1</v>
      </c>
      <c r="AU78" s="6"/>
      <c r="AV78" s="6"/>
      <c r="AW78" s="6"/>
      <c r="AX78" s="6"/>
      <c r="AY78" s="6"/>
      <c r="AZ78" s="6"/>
      <c r="BA78" s="6"/>
      <c r="BB78" s="6"/>
      <c r="BC78" s="6"/>
      <c r="BD78" s="6"/>
      <c r="BE78" s="6"/>
      <c r="BF78" s="6"/>
      <c r="BG78" s="6"/>
      <c r="BH78" s="6"/>
      <c r="BI78" s="6"/>
      <c r="BJ78" s="6"/>
      <c r="BK78" s="6"/>
      <c r="BL78" s="6"/>
      <c r="BM78" s="6"/>
      <c r="BN78" s="6"/>
      <c r="BO78" s="6"/>
      <c r="BP78" s="6"/>
      <c r="BQ78" s="6"/>
      <c r="BR78" s="6"/>
      <c r="BS78" s="6"/>
      <c r="BT78" s="6"/>
      <c r="BU78" s="6"/>
      <c r="BV78" s="6"/>
      <c r="BW78" s="6"/>
      <c r="BX78" s="6"/>
      <c r="BY78" s="6"/>
      <c r="BZ78" s="6"/>
      <c r="CA78" s="6"/>
      <c r="CB78" s="6"/>
      <c r="CC78" s="6"/>
      <c r="CD78" s="6"/>
      <c r="CE78" s="6"/>
      <c r="CF78" s="6"/>
      <c r="CG78" s="6"/>
      <c r="CH78" s="6"/>
      <c r="CI78" s="6"/>
      <c r="CJ78" s="6"/>
      <c r="CK78" s="6"/>
      <c r="CL78" s="6"/>
      <c r="CM78" s="6"/>
      <c r="CN78" s="6"/>
      <c r="CO78" s="6"/>
      <c r="CP78" s="6"/>
      <c r="CQ78" s="6"/>
      <c r="CR78" s="6"/>
      <c r="CS78" s="6"/>
      <c r="CT78" s="6"/>
      <c r="CU78" s="6"/>
      <c r="CV78" s="6"/>
      <c r="CW78" s="6"/>
      <c r="CX78" s="6"/>
      <c r="CY78" s="6"/>
      <c r="CZ78" s="6"/>
      <c r="DA78" s="6"/>
      <c r="DB78" s="6"/>
      <c r="DC78" s="6"/>
      <c r="DD78" s="6"/>
      <c r="DE78" s="6"/>
      <c r="DF78" s="6"/>
      <c r="DG78" s="6"/>
      <c r="DH78" s="6"/>
      <c r="DI78" s="6"/>
      <c r="DJ78" s="6"/>
      <c r="DK78" s="6"/>
      <c r="DL78" s="6"/>
      <c r="DM78" s="6"/>
      <c r="DN78" s="6"/>
      <c r="DO78" s="6"/>
      <c r="DP78" s="6"/>
      <c r="DQ78" s="6"/>
      <c r="DR78" s="6"/>
      <c r="DS78" s="6"/>
      <c r="DT78" s="6"/>
      <c r="DU78" s="6"/>
      <c r="DV78" s="6"/>
      <c r="DW78" s="6"/>
      <c r="DX78" s="6"/>
      <c r="DY78" s="6"/>
      <c r="DZ78" s="6"/>
      <c r="EA78" s="6"/>
      <c r="EB78" s="6"/>
      <c r="EC78" s="6"/>
      <c r="ED78" s="6"/>
      <c r="EE78" s="6"/>
      <c r="EF78" s="6"/>
      <c r="EG78" s="6"/>
      <c r="EH78" s="6"/>
      <c r="EI78" s="6"/>
      <c r="EJ78" s="6"/>
      <c r="EK78" s="6"/>
      <c r="EL78" s="6"/>
      <c r="EM78" s="6"/>
      <c r="EN78" s="6"/>
      <c r="EO78" s="6"/>
      <c r="EP78" s="6"/>
      <c r="EQ78" s="6"/>
      <c r="ER78" s="6"/>
      <c r="ES78" s="6"/>
      <c r="ET78" s="6"/>
      <c r="EU78" s="6"/>
      <c r="EV78" s="6"/>
      <c r="EW78" s="6"/>
      <c r="EX78" s="6"/>
      <c r="EY78" s="6"/>
      <c r="EZ78" s="6"/>
      <c r="FA78" s="6"/>
      <c r="FB78" s="6"/>
      <c r="FC78" s="6"/>
      <c r="FD78" s="6"/>
      <c r="FE78" s="6"/>
      <c r="FF78" s="6"/>
      <c r="FG78" s="6"/>
      <c r="FH78" s="6"/>
      <c r="FI78" s="6"/>
      <c r="FJ78" s="6"/>
      <c r="FK78" s="6"/>
      <c r="FL78" s="6"/>
      <c r="FM78" s="6"/>
      <c r="FN78" s="6"/>
      <c r="FO78" s="6"/>
      <c r="FP78" s="6"/>
      <c r="FQ78" s="6"/>
      <c r="FR78" s="6"/>
      <c r="FS78" s="6"/>
      <c r="FT78" s="6"/>
      <c r="FU78" s="6"/>
      <c r="FV78" s="6"/>
      <c r="FW78" s="6"/>
      <c r="FX78" s="6"/>
      <c r="FY78" s="6"/>
      <c r="FZ78" s="6"/>
      <c r="GA78" s="6"/>
      <c r="GB78" s="6"/>
      <c r="GC78" s="6"/>
      <c r="GD78" s="6"/>
      <c r="GE78" s="6"/>
      <c r="GF78" s="6"/>
      <c r="GG78" s="6"/>
      <c r="GH78" s="6"/>
      <c r="GI78" s="6"/>
      <c r="GJ78" s="6"/>
      <c r="GK78" s="6"/>
      <c r="GL78" s="6"/>
      <c r="GM78" s="6"/>
      <c r="GN78" s="6"/>
      <c r="GO78" s="6"/>
      <c r="GP78" s="6"/>
      <c r="GQ78" s="6"/>
      <c r="GR78" s="6"/>
      <c r="GS78" s="6"/>
      <c r="GT78" s="6"/>
      <c r="GU78" s="6"/>
      <c r="GV78" s="6"/>
      <c r="GW78" s="6"/>
      <c r="GX78" s="6"/>
      <c r="GY78" s="6"/>
      <c r="GZ78" s="6"/>
      <c r="HA78" s="9"/>
      <c r="HB78" s="9"/>
      <c r="HC78" s="9"/>
      <c r="HD78" s="9"/>
      <c r="HE78" s="9"/>
      <c r="HF78" s="9"/>
      <c r="HG78" s="9"/>
      <c r="HH78" s="9"/>
      <c r="HI78" s="9"/>
      <c r="HJ78" s="9"/>
      <c r="HK78" s="9"/>
      <c r="HL78" s="9"/>
      <c r="HM78" s="9"/>
      <c r="HN78" s="9"/>
      <c r="HO78" s="9"/>
      <c r="HP78" s="9"/>
      <c r="HQ78" s="9"/>
      <c r="HR78" s="9"/>
      <c r="HS78" s="9"/>
      <c r="HT78" s="9"/>
      <c r="HU78" s="9"/>
      <c r="HV78" s="9"/>
      <c r="HW78" s="9"/>
      <c r="HX78" s="9"/>
      <c r="HY78" s="9"/>
      <c r="HZ78" s="9"/>
      <c r="IA78" s="9"/>
      <c r="IB78" s="9"/>
      <c r="IC78" s="9"/>
      <c r="ID78" s="9"/>
      <c r="IE78" s="9"/>
      <c r="IF78" s="9"/>
      <c r="IG78" s="9"/>
      <c r="IH78" s="9"/>
      <c r="II78" s="9"/>
      <c r="IJ78" s="9"/>
      <c r="IK78" s="9"/>
      <c r="IL78" s="9"/>
      <c r="IM78" s="9"/>
      <c r="IN78" s="9"/>
      <c r="IO78" s="9"/>
      <c r="IP78" s="9"/>
      <c r="IQ78" s="9"/>
      <c r="IR78" s="9"/>
      <c r="IS78" s="9"/>
      <c r="IT78" s="9"/>
    </row>
    <row r="79" spans="1:16384" s="12" customFormat="1" ht="81" customHeight="1">
      <c r="A79" s="38">
        <v>70</v>
      </c>
      <c r="B79" s="34" t="s">
        <v>496</v>
      </c>
      <c r="C79" s="38" t="s">
        <v>131</v>
      </c>
      <c r="D79" s="35" t="s">
        <v>192</v>
      </c>
      <c r="E79" s="102" t="s">
        <v>497</v>
      </c>
      <c r="F79" s="35" t="s">
        <v>490</v>
      </c>
      <c r="G79" s="63">
        <v>5750</v>
      </c>
      <c r="H79" s="35">
        <v>1750</v>
      </c>
      <c r="I79" s="143" t="s">
        <v>498</v>
      </c>
      <c r="J79" s="35"/>
      <c r="K79" s="35" t="s">
        <v>207</v>
      </c>
      <c r="L79" s="35" t="s">
        <v>499</v>
      </c>
      <c r="M79" s="35" t="s">
        <v>493</v>
      </c>
      <c r="N79" s="35"/>
      <c r="O79" s="35"/>
      <c r="P79" s="35" t="s">
        <v>500</v>
      </c>
      <c r="Q79" s="39" t="s">
        <v>501</v>
      </c>
      <c r="R79" s="35" t="s">
        <v>66</v>
      </c>
      <c r="S79" s="35" t="s">
        <v>131</v>
      </c>
      <c r="T79" s="35" t="s">
        <v>68</v>
      </c>
      <c r="U79" s="35" t="s">
        <v>124</v>
      </c>
      <c r="V79" s="35">
        <v>4000</v>
      </c>
      <c r="W79" s="35" t="s">
        <v>502</v>
      </c>
      <c r="X79" s="47" t="s">
        <v>71</v>
      </c>
      <c r="Y79" s="47" t="s">
        <v>71</v>
      </c>
      <c r="Z79" s="47" t="s">
        <v>71</v>
      </c>
      <c r="AA79" s="35" t="s">
        <v>72</v>
      </c>
      <c r="AB79" s="35">
        <v>0</v>
      </c>
      <c r="AC79" s="35">
        <v>0</v>
      </c>
      <c r="AD79" s="35">
        <v>1750</v>
      </c>
      <c r="AE79" s="35">
        <v>0</v>
      </c>
      <c r="AF79" s="35">
        <v>0</v>
      </c>
      <c r="AG79" s="35">
        <v>0</v>
      </c>
      <c r="AH79" s="35">
        <v>0</v>
      </c>
      <c r="AI79" s="35">
        <v>0</v>
      </c>
      <c r="AJ79" s="35">
        <v>0</v>
      </c>
      <c r="AK79" s="35">
        <v>0</v>
      </c>
      <c r="AL79" s="35">
        <v>0</v>
      </c>
      <c r="AM79" s="35">
        <v>0</v>
      </c>
      <c r="AN79" s="35">
        <v>0</v>
      </c>
      <c r="AO79" s="35">
        <v>0</v>
      </c>
      <c r="AP79" s="35">
        <v>0</v>
      </c>
      <c r="AQ79" s="35" t="s">
        <v>73</v>
      </c>
      <c r="AR79" s="40">
        <v>1</v>
      </c>
      <c r="AS79" s="6"/>
      <c r="AT79" s="13">
        <v>1</v>
      </c>
      <c r="AU79" s="6"/>
      <c r="AV79" s="6"/>
      <c r="AW79" s="6"/>
      <c r="AX79" s="6"/>
      <c r="AY79" s="6"/>
      <c r="AZ79" s="6"/>
      <c r="BA79" s="6"/>
      <c r="BB79" s="6"/>
      <c r="BC79" s="6"/>
      <c r="BD79" s="6"/>
      <c r="BE79" s="6"/>
      <c r="BF79" s="6"/>
      <c r="BG79" s="6"/>
      <c r="BH79" s="6"/>
      <c r="BI79" s="6"/>
      <c r="BJ79" s="6"/>
      <c r="BK79" s="6"/>
      <c r="BL79" s="6"/>
      <c r="BM79" s="6"/>
      <c r="BN79" s="6"/>
      <c r="BO79" s="6"/>
      <c r="BP79" s="6"/>
      <c r="BQ79" s="6"/>
      <c r="BR79" s="6"/>
      <c r="BS79" s="6"/>
      <c r="BT79" s="6"/>
      <c r="BU79" s="6"/>
      <c r="BV79" s="6"/>
      <c r="BW79" s="6"/>
      <c r="BX79" s="6"/>
      <c r="BY79" s="6"/>
      <c r="BZ79" s="6"/>
      <c r="CA79" s="6"/>
      <c r="CB79" s="6"/>
      <c r="CC79" s="6"/>
      <c r="CD79" s="6"/>
      <c r="CE79" s="6"/>
      <c r="CF79" s="6"/>
      <c r="CG79" s="6"/>
      <c r="CH79" s="6"/>
      <c r="CI79" s="6"/>
      <c r="CJ79" s="6"/>
      <c r="CK79" s="6"/>
      <c r="CL79" s="6"/>
      <c r="CM79" s="6"/>
      <c r="CN79" s="6"/>
      <c r="CO79" s="6"/>
      <c r="CP79" s="6"/>
      <c r="CQ79" s="6"/>
      <c r="CR79" s="6"/>
      <c r="CS79" s="6"/>
      <c r="CT79" s="6"/>
      <c r="CU79" s="6"/>
      <c r="CV79" s="6"/>
      <c r="CW79" s="6"/>
      <c r="CX79" s="6"/>
      <c r="CY79" s="6"/>
      <c r="CZ79" s="6"/>
      <c r="DA79" s="6"/>
      <c r="DB79" s="6"/>
      <c r="DC79" s="6"/>
      <c r="DD79" s="6"/>
      <c r="DE79" s="6"/>
      <c r="DF79" s="6"/>
      <c r="DG79" s="6"/>
      <c r="DH79" s="6"/>
      <c r="DI79" s="6"/>
      <c r="DJ79" s="6"/>
      <c r="DK79" s="6"/>
      <c r="DL79" s="6"/>
      <c r="DM79" s="6"/>
      <c r="DN79" s="6"/>
      <c r="DO79" s="6"/>
      <c r="DP79" s="6"/>
      <c r="DQ79" s="6"/>
      <c r="DR79" s="6"/>
      <c r="DS79" s="6"/>
      <c r="DT79" s="6"/>
      <c r="DU79" s="6"/>
      <c r="DV79" s="6"/>
      <c r="DW79" s="6"/>
      <c r="DX79" s="6"/>
      <c r="DY79" s="6"/>
      <c r="DZ79" s="6"/>
      <c r="EA79" s="6"/>
      <c r="EB79" s="6"/>
      <c r="EC79" s="6"/>
      <c r="ED79" s="6"/>
      <c r="EE79" s="6"/>
      <c r="EF79" s="6"/>
      <c r="EG79" s="6"/>
      <c r="EH79" s="6"/>
      <c r="EI79" s="6"/>
      <c r="EJ79" s="6"/>
      <c r="EK79" s="6"/>
      <c r="EL79" s="6"/>
      <c r="EM79" s="6"/>
      <c r="EN79" s="6"/>
      <c r="EO79" s="6"/>
      <c r="EP79" s="6"/>
      <c r="EQ79" s="6"/>
      <c r="ER79" s="6"/>
      <c r="ES79" s="6"/>
      <c r="ET79" s="6"/>
      <c r="EU79" s="6"/>
      <c r="EV79" s="6"/>
      <c r="EW79" s="6"/>
      <c r="EX79" s="6"/>
      <c r="EY79" s="6"/>
      <c r="EZ79" s="6"/>
      <c r="FA79" s="6"/>
      <c r="FB79" s="6"/>
      <c r="FC79" s="6"/>
      <c r="FD79" s="6"/>
      <c r="FE79" s="6"/>
      <c r="FF79" s="6"/>
      <c r="FG79" s="6"/>
      <c r="FH79" s="6"/>
      <c r="FI79" s="6"/>
      <c r="FJ79" s="6"/>
      <c r="FK79" s="6"/>
      <c r="FL79" s="6"/>
      <c r="FM79" s="6"/>
      <c r="FN79" s="6"/>
      <c r="FO79" s="6"/>
      <c r="FP79" s="6"/>
      <c r="FQ79" s="6"/>
      <c r="FR79" s="6"/>
      <c r="FS79" s="6"/>
      <c r="FT79" s="6"/>
      <c r="FU79" s="6"/>
      <c r="FV79" s="6"/>
      <c r="FW79" s="6"/>
      <c r="FX79" s="6"/>
      <c r="FY79" s="6"/>
      <c r="FZ79" s="6"/>
      <c r="GA79" s="6"/>
      <c r="GB79" s="6"/>
      <c r="GC79" s="6"/>
      <c r="GD79" s="6"/>
      <c r="GE79" s="6"/>
      <c r="GF79" s="6"/>
      <c r="GG79" s="6"/>
      <c r="GH79" s="6"/>
      <c r="GI79" s="6"/>
      <c r="GJ79" s="6"/>
      <c r="GK79" s="6"/>
      <c r="GL79" s="6"/>
      <c r="GM79" s="6"/>
      <c r="GN79" s="6"/>
      <c r="GO79" s="6"/>
      <c r="GP79" s="6"/>
      <c r="GQ79" s="6"/>
      <c r="GR79" s="6"/>
      <c r="GS79" s="6"/>
      <c r="GT79" s="6"/>
      <c r="GU79" s="6"/>
      <c r="GV79" s="6"/>
      <c r="GW79" s="6"/>
      <c r="GX79" s="6"/>
      <c r="GY79" s="6"/>
      <c r="GZ79" s="6"/>
      <c r="HA79" s="9"/>
      <c r="HB79" s="9"/>
      <c r="HC79" s="9"/>
      <c r="HD79" s="9"/>
      <c r="HE79" s="9"/>
      <c r="HF79" s="9"/>
      <c r="HG79" s="9"/>
      <c r="HH79" s="9"/>
      <c r="HI79" s="9"/>
      <c r="HJ79" s="9"/>
      <c r="HK79" s="9"/>
      <c r="HL79" s="9"/>
      <c r="HM79" s="9"/>
      <c r="HN79" s="9"/>
      <c r="HO79" s="9"/>
      <c r="HP79" s="9"/>
      <c r="HQ79" s="9"/>
      <c r="HR79" s="9"/>
      <c r="HS79" s="9"/>
      <c r="HT79" s="9"/>
      <c r="HU79" s="9"/>
      <c r="HV79" s="9"/>
      <c r="HW79" s="9"/>
      <c r="HX79" s="9"/>
      <c r="HY79" s="9"/>
      <c r="HZ79" s="9"/>
      <c r="IA79" s="9"/>
      <c r="IB79" s="9"/>
      <c r="IC79" s="9"/>
      <c r="ID79" s="9"/>
      <c r="IE79" s="9"/>
      <c r="IF79" s="9"/>
      <c r="IG79" s="9"/>
      <c r="IH79" s="9"/>
      <c r="II79" s="9"/>
      <c r="IJ79" s="9"/>
      <c r="IK79" s="9"/>
      <c r="IL79" s="9"/>
      <c r="IM79" s="9"/>
      <c r="IN79" s="9"/>
      <c r="IO79" s="9"/>
      <c r="IP79" s="9"/>
      <c r="IQ79" s="9"/>
      <c r="IR79" s="9"/>
      <c r="IS79" s="9"/>
      <c r="IT79" s="9"/>
    </row>
    <row r="80" spans="1:16384" s="11" customFormat="1" ht="96">
      <c r="A80" s="38">
        <v>71</v>
      </c>
      <c r="B80" s="34" t="s">
        <v>503</v>
      </c>
      <c r="C80" s="144" t="s">
        <v>57</v>
      </c>
      <c r="D80" s="35" t="s">
        <v>504</v>
      </c>
      <c r="E80" s="102" t="s">
        <v>505</v>
      </c>
      <c r="F80" s="35" t="s">
        <v>165</v>
      </c>
      <c r="G80" s="63">
        <v>9000</v>
      </c>
      <c r="H80" s="35">
        <v>8000</v>
      </c>
      <c r="I80" s="34" t="s">
        <v>506</v>
      </c>
      <c r="J80" s="35" t="s">
        <v>90</v>
      </c>
      <c r="K80" s="38"/>
      <c r="L80" s="35" t="s">
        <v>507</v>
      </c>
      <c r="M80" s="35" t="s">
        <v>493</v>
      </c>
      <c r="N80" s="35"/>
      <c r="O80" s="38"/>
      <c r="P80" s="35" t="s">
        <v>508</v>
      </c>
      <c r="Q80" s="39" t="s">
        <v>509</v>
      </c>
      <c r="R80" s="35" t="s">
        <v>66</v>
      </c>
      <c r="S80" s="35" t="s">
        <v>229</v>
      </c>
      <c r="T80" s="35" t="s">
        <v>68</v>
      </c>
      <c r="U80" s="38" t="s">
        <v>38</v>
      </c>
      <c r="V80" s="35">
        <v>0</v>
      </c>
      <c r="W80" s="35" t="s">
        <v>510</v>
      </c>
      <c r="X80" s="47" t="s">
        <v>71</v>
      </c>
      <c r="Y80" s="47" t="s">
        <v>71</v>
      </c>
      <c r="Z80" s="47" t="s">
        <v>71</v>
      </c>
      <c r="AA80" s="38" t="s">
        <v>72</v>
      </c>
      <c r="AB80" s="35">
        <v>0</v>
      </c>
      <c r="AC80" s="35">
        <v>0</v>
      </c>
      <c r="AD80" s="35">
        <v>5000</v>
      </c>
      <c r="AE80" s="35">
        <v>0</v>
      </c>
      <c r="AF80" s="35">
        <v>0</v>
      </c>
      <c r="AG80" s="35">
        <v>0</v>
      </c>
      <c r="AH80" s="35">
        <v>0</v>
      </c>
      <c r="AI80" s="35">
        <v>0</v>
      </c>
      <c r="AJ80" s="35">
        <v>0</v>
      </c>
      <c r="AK80" s="35">
        <v>0</v>
      </c>
      <c r="AL80" s="35">
        <v>0</v>
      </c>
      <c r="AM80" s="35">
        <v>0</v>
      </c>
      <c r="AN80" s="35">
        <v>0</v>
      </c>
      <c r="AO80" s="35">
        <v>0</v>
      </c>
      <c r="AP80" s="35">
        <v>0</v>
      </c>
      <c r="AQ80" s="35"/>
      <c r="AR80" s="40">
        <v>1</v>
      </c>
      <c r="AS80" s="1"/>
      <c r="AT80" s="13">
        <v>1</v>
      </c>
      <c r="AU80" s="6"/>
      <c r="AV80" s="6"/>
      <c r="AW80" s="6"/>
      <c r="AX80" s="6"/>
      <c r="AY80" s="6"/>
      <c r="AZ80" s="6"/>
      <c r="BA80" s="6"/>
      <c r="BB80" s="6"/>
      <c r="BC80" s="6"/>
      <c r="BD80" s="6"/>
      <c r="BE80" s="6"/>
      <c r="BF80" s="6"/>
      <c r="BG80" s="6"/>
      <c r="BH80" s="6"/>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3"/>
      <c r="HB80" s="3"/>
      <c r="HC80" s="3"/>
      <c r="HD80" s="3"/>
      <c r="HE80" s="3"/>
      <c r="HF80" s="3"/>
      <c r="HG80" s="3"/>
      <c r="HH80" s="3"/>
      <c r="HI80" s="3"/>
      <c r="HJ80" s="3"/>
      <c r="HK80" s="3"/>
      <c r="HL80" s="3"/>
      <c r="HM80" s="3"/>
      <c r="HN80" s="3"/>
      <c r="HO80" s="3"/>
      <c r="HP80" s="3"/>
      <c r="HQ80" s="3"/>
      <c r="HR80" s="3"/>
      <c r="HS80" s="3"/>
      <c r="HT80" s="3"/>
      <c r="HU80" s="3"/>
      <c r="HV80" s="3"/>
      <c r="HW80" s="3"/>
      <c r="HX80" s="3"/>
      <c r="HY80" s="3"/>
      <c r="HZ80" s="3"/>
      <c r="IA80" s="3"/>
      <c r="IB80" s="3"/>
      <c r="IC80" s="3"/>
      <c r="ID80" s="3"/>
      <c r="IE80" s="3"/>
      <c r="IF80" s="3"/>
      <c r="IG80" s="3"/>
      <c r="IH80" s="3"/>
      <c r="II80" s="3"/>
      <c r="IJ80" s="3"/>
      <c r="IK80" s="3"/>
      <c r="IL80" s="3"/>
      <c r="IM80" s="3"/>
      <c r="IN80" s="3"/>
      <c r="IO80" s="3"/>
      <c r="IP80" s="3"/>
      <c r="IQ80" s="3"/>
      <c r="IR80" s="3"/>
      <c r="IS80" s="3"/>
      <c r="IT80" s="3"/>
    </row>
    <row r="81" spans="1:254" s="3" customFormat="1" ht="69" customHeight="1">
      <c r="A81" s="38">
        <v>72</v>
      </c>
      <c r="B81" s="34" t="s">
        <v>511</v>
      </c>
      <c r="C81" s="144" t="s">
        <v>57</v>
      </c>
      <c r="D81" s="35" t="s">
        <v>493</v>
      </c>
      <c r="E81" s="102" t="s">
        <v>512</v>
      </c>
      <c r="F81" s="35">
        <v>2026</v>
      </c>
      <c r="G81" s="63">
        <v>5000</v>
      </c>
      <c r="H81" s="35">
        <v>5000</v>
      </c>
      <c r="I81" s="34" t="s">
        <v>513</v>
      </c>
      <c r="J81" s="35" t="s">
        <v>90</v>
      </c>
      <c r="K81" s="35" t="s">
        <v>183</v>
      </c>
      <c r="L81" s="35" t="s">
        <v>514</v>
      </c>
      <c r="M81" s="35" t="s">
        <v>493</v>
      </c>
      <c r="N81" s="35"/>
      <c r="O81" s="35"/>
      <c r="P81" s="35" t="s">
        <v>500</v>
      </c>
      <c r="Q81" s="39" t="s">
        <v>515</v>
      </c>
      <c r="R81" s="35" t="s">
        <v>66</v>
      </c>
      <c r="S81" s="52" t="s">
        <v>169</v>
      </c>
      <c r="T81" s="35" t="s">
        <v>68</v>
      </c>
      <c r="U81" s="35" t="s">
        <v>38</v>
      </c>
      <c r="V81" s="35">
        <v>5000</v>
      </c>
      <c r="W81" s="35" t="s">
        <v>516</v>
      </c>
      <c r="X81" s="47" t="s">
        <v>71</v>
      </c>
      <c r="Y81" s="47" t="s">
        <v>71</v>
      </c>
      <c r="Z81" s="47" t="s">
        <v>71</v>
      </c>
      <c r="AA81" s="35" t="s">
        <v>72</v>
      </c>
      <c r="AB81" s="35">
        <v>0</v>
      </c>
      <c r="AC81" s="35">
        <v>0</v>
      </c>
      <c r="AD81" s="35">
        <v>5000</v>
      </c>
      <c r="AE81" s="35">
        <v>0</v>
      </c>
      <c r="AF81" s="35">
        <v>0</v>
      </c>
      <c r="AG81" s="35">
        <v>0</v>
      </c>
      <c r="AH81" s="35">
        <v>0</v>
      </c>
      <c r="AI81" s="35">
        <v>0</v>
      </c>
      <c r="AJ81" s="35">
        <v>0</v>
      </c>
      <c r="AK81" s="35">
        <v>0</v>
      </c>
      <c r="AL81" s="35">
        <v>0</v>
      </c>
      <c r="AM81" s="35">
        <v>0</v>
      </c>
      <c r="AN81" s="35">
        <v>0</v>
      </c>
      <c r="AO81" s="35">
        <v>0</v>
      </c>
      <c r="AP81" s="35">
        <v>0</v>
      </c>
      <c r="AQ81" s="35" t="s">
        <v>73</v>
      </c>
      <c r="AR81" s="40"/>
      <c r="AS81" s="6"/>
      <c r="AT81" s="13"/>
      <c r="AU81" s="6"/>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c r="BW81" s="6"/>
      <c r="BX81" s="6"/>
      <c r="BY81" s="6"/>
      <c r="BZ81" s="6"/>
      <c r="CA81" s="6"/>
      <c r="CB81" s="6"/>
      <c r="CC81" s="6"/>
      <c r="CD81" s="6"/>
      <c r="CE81" s="6"/>
      <c r="CF81" s="6"/>
      <c r="CG81" s="6"/>
      <c r="CH81" s="6"/>
      <c r="CI81" s="6"/>
      <c r="CJ81" s="6"/>
      <c r="CK81" s="6"/>
      <c r="CL81" s="6"/>
      <c r="CM81" s="6"/>
      <c r="CN81" s="6"/>
      <c r="CO81" s="6"/>
      <c r="CP81" s="6"/>
      <c r="CQ81" s="6"/>
      <c r="CR81" s="6"/>
      <c r="CS81" s="6"/>
      <c r="CT81" s="6"/>
      <c r="CU81" s="6"/>
      <c r="CV81" s="6"/>
      <c r="CW81" s="6"/>
      <c r="CX81" s="6"/>
      <c r="CY81" s="6"/>
      <c r="CZ81" s="6"/>
      <c r="DA81" s="6"/>
      <c r="DB81" s="6"/>
      <c r="DC81" s="6"/>
      <c r="DD81" s="6"/>
      <c r="DE81" s="6"/>
      <c r="DF81" s="6"/>
      <c r="DG81" s="6"/>
      <c r="DH81" s="6"/>
      <c r="DI81" s="6"/>
      <c r="DJ81" s="6"/>
      <c r="DK81" s="6"/>
      <c r="DL81" s="6"/>
      <c r="DM81" s="6"/>
      <c r="DN81" s="6"/>
      <c r="DO81" s="6"/>
      <c r="DP81" s="6"/>
      <c r="DQ81" s="6"/>
      <c r="DR81" s="6"/>
      <c r="DS81" s="6"/>
      <c r="DT81" s="6"/>
      <c r="DU81" s="6"/>
      <c r="DV81" s="6"/>
      <c r="DW81" s="6"/>
      <c r="DX81" s="6"/>
      <c r="DY81" s="6"/>
      <c r="DZ81" s="6"/>
      <c r="EA81" s="6"/>
      <c r="EB81" s="6"/>
      <c r="EC81" s="6"/>
      <c r="ED81" s="6"/>
      <c r="EE81" s="6"/>
      <c r="EF81" s="6"/>
      <c r="EG81" s="6"/>
      <c r="EH81" s="6"/>
      <c r="EI81" s="6"/>
      <c r="EJ81" s="6"/>
      <c r="EK81" s="6"/>
      <c r="EL81" s="6"/>
      <c r="EM81" s="6"/>
      <c r="EN81" s="6"/>
      <c r="EO81" s="6"/>
      <c r="EP81" s="6"/>
      <c r="EQ81" s="6"/>
      <c r="ER81" s="6"/>
      <c r="ES81" s="6"/>
      <c r="ET81" s="6"/>
      <c r="EU81" s="6"/>
      <c r="EV81" s="6"/>
      <c r="EW81" s="6"/>
      <c r="EX81" s="6"/>
      <c r="EY81" s="6"/>
      <c r="EZ81" s="6"/>
      <c r="FA81" s="6"/>
      <c r="FB81" s="6"/>
      <c r="FC81" s="6"/>
      <c r="FD81" s="6"/>
      <c r="FE81" s="6"/>
      <c r="FF81" s="6"/>
      <c r="FG81" s="6"/>
      <c r="FH81" s="6"/>
      <c r="FI81" s="6"/>
      <c r="FJ81" s="6"/>
      <c r="FK81" s="6"/>
      <c r="FL81" s="6"/>
      <c r="FM81" s="6"/>
      <c r="FN81" s="6"/>
      <c r="FO81" s="6"/>
      <c r="FP81" s="6"/>
      <c r="FQ81" s="6"/>
      <c r="FR81" s="6"/>
      <c r="FS81" s="6"/>
      <c r="FT81" s="6"/>
      <c r="FU81" s="6"/>
      <c r="FV81" s="6"/>
      <c r="FW81" s="6"/>
      <c r="FX81" s="6"/>
      <c r="FY81" s="6"/>
      <c r="FZ81" s="6"/>
      <c r="GA81" s="6"/>
      <c r="GB81" s="6"/>
      <c r="GC81" s="6"/>
      <c r="GD81" s="6"/>
      <c r="GE81" s="6"/>
      <c r="GF81" s="6"/>
      <c r="GG81" s="6"/>
      <c r="GH81" s="6"/>
      <c r="GI81" s="6"/>
      <c r="GJ81" s="6"/>
      <c r="GK81" s="6"/>
      <c r="GL81" s="6"/>
      <c r="GM81" s="6"/>
      <c r="GN81" s="6"/>
      <c r="GO81" s="6"/>
      <c r="GP81" s="6"/>
      <c r="GQ81" s="6"/>
      <c r="GR81" s="6"/>
      <c r="GS81" s="6"/>
      <c r="GT81" s="6"/>
      <c r="GU81" s="6"/>
      <c r="GV81" s="6"/>
      <c r="GW81" s="6"/>
      <c r="GX81" s="6"/>
      <c r="GY81" s="6"/>
      <c r="GZ81" s="6"/>
      <c r="HA81" s="9"/>
      <c r="HB81" s="9"/>
      <c r="HC81" s="9"/>
      <c r="HD81" s="9"/>
      <c r="HE81" s="9"/>
      <c r="HF81" s="9"/>
      <c r="HG81" s="9"/>
      <c r="HH81" s="9"/>
      <c r="HI81" s="9"/>
      <c r="HJ81" s="9"/>
      <c r="HK81" s="9"/>
      <c r="HL81" s="9"/>
      <c r="HM81" s="9"/>
      <c r="HN81" s="9"/>
      <c r="HO81" s="9"/>
      <c r="HP81" s="9"/>
      <c r="HQ81" s="9"/>
      <c r="HR81" s="9"/>
      <c r="HS81" s="9"/>
      <c r="HT81" s="9"/>
      <c r="HU81" s="9"/>
      <c r="HV81" s="9"/>
      <c r="HW81" s="9"/>
      <c r="HX81" s="9"/>
      <c r="HY81" s="9"/>
      <c r="HZ81" s="9"/>
      <c r="IA81" s="9"/>
      <c r="IB81" s="9"/>
      <c r="IC81" s="9"/>
      <c r="ID81" s="9"/>
      <c r="IE81" s="9"/>
      <c r="IF81" s="9"/>
      <c r="IG81" s="9"/>
      <c r="IH81" s="9"/>
      <c r="II81" s="9"/>
      <c r="IJ81" s="9"/>
      <c r="IK81" s="9"/>
      <c r="IL81" s="9"/>
      <c r="IM81" s="9"/>
      <c r="IN81" s="9"/>
      <c r="IO81" s="9"/>
      <c r="IP81" s="9"/>
      <c r="IQ81" s="9"/>
      <c r="IR81" s="9"/>
      <c r="IS81" s="9"/>
      <c r="IT81" s="9"/>
    </row>
    <row r="82" spans="1:254" s="2" customFormat="1" ht="90.95" customHeight="1">
      <c r="A82" s="38">
        <v>73</v>
      </c>
      <c r="B82" s="34" t="s">
        <v>517</v>
      </c>
      <c r="C82" s="35" t="s">
        <v>57</v>
      </c>
      <c r="D82" s="54" t="s">
        <v>518</v>
      </c>
      <c r="E82" s="34" t="s">
        <v>519</v>
      </c>
      <c r="F82" s="35" t="s">
        <v>165</v>
      </c>
      <c r="G82" s="35">
        <v>10000</v>
      </c>
      <c r="H82" s="35">
        <v>8000</v>
      </c>
      <c r="I82" s="34" t="s">
        <v>520</v>
      </c>
      <c r="J82" s="35" t="s">
        <v>167</v>
      </c>
      <c r="K82" s="35"/>
      <c r="L82" s="35" t="s">
        <v>521</v>
      </c>
      <c r="M82" s="35" t="s">
        <v>518</v>
      </c>
      <c r="N82" s="35"/>
      <c r="O82" s="35"/>
      <c r="P82" s="35" t="s">
        <v>522</v>
      </c>
      <c r="Q82" s="125"/>
      <c r="R82" s="121" t="s">
        <v>298</v>
      </c>
      <c r="S82" s="121"/>
      <c r="T82" s="121" t="s">
        <v>68</v>
      </c>
      <c r="U82" s="121" t="s">
        <v>523</v>
      </c>
      <c r="V82" s="121"/>
      <c r="W82" s="121"/>
      <c r="X82" s="35" t="s">
        <v>71</v>
      </c>
      <c r="Y82" s="35" t="s">
        <v>71</v>
      </c>
      <c r="Z82" s="35" t="s">
        <v>71</v>
      </c>
      <c r="AA82" s="35" t="s">
        <v>72</v>
      </c>
      <c r="AB82" s="121"/>
      <c r="AC82" s="121"/>
      <c r="AD82" s="121"/>
      <c r="AE82" s="121"/>
      <c r="AF82" s="121"/>
      <c r="AG82" s="35"/>
      <c r="AH82" s="35"/>
      <c r="AI82" s="35"/>
      <c r="AJ82" s="35"/>
      <c r="AK82" s="35"/>
      <c r="AL82" s="35"/>
      <c r="AM82" s="35"/>
      <c r="AN82" s="35"/>
      <c r="AO82" s="35"/>
      <c r="AP82" s="35"/>
      <c r="AQ82" s="145"/>
      <c r="AR82" s="46"/>
      <c r="AS82" s="46"/>
      <c r="AT82" s="46"/>
      <c r="AU82" s="46"/>
      <c r="AV82" s="46"/>
      <c r="AW82" s="46"/>
      <c r="AX82" s="46"/>
      <c r="AY82" s="46"/>
      <c r="AZ82" s="46"/>
      <c r="BA82" s="46"/>
      <c r="BB82" s="46"/>
      <c r="BC82" s="46"/>
      <c r="BD82" s="46"/>
      <c r="BE82" s="46"/>
      <c r="BF82" s="46"/>
      <c r="BG82" s="46"/>
      <c r="BH82" s="46"/>
      <c r="BI82" s="46"/>
      <c r="BJ82" s="46"/>
    </row>
    <row r="83" spans="1:254" s="79" customFormat="1" ht="113.1" customHeight="1">
      <c r="A83" s="38">
        <v>74</v>
      </c>
      <c r="B83" s="62" t="s">
        <v>524</v>
      </c>
      <c r="C83" s="35" t="s">
        <v>131</v>
      </c>
      <c r="D83" s="35" t="s">
        <v>119</v>
      </c>
      <c r="E83" s="62" t="s">
        <v>525</v>
      </c>
      <c r="F83" s="64" t="s">
        <v>173</v>
      </c>
      <c r="G83" s="63">
        <v>150000</v>
      </c>
      <c r="H83" s="38">
        <v>25000</v>
      </c>
      <c r="I83" s="102" t="s">
        <v>526</v>
      </c>
      <c r="J83" s="42"/>
      <c r="K83" s="42" t="s">
        <v>288</v>
      </c>
      <c r="L83" s="64" t="s">
        <v>527</v>
      </c>
      <c r="M83" s="35" t="s">
        <v>518</v>
      </c>
      <c r="N83" s="35" t="s">
        <v>58</v>
      </c>
      <c r="O83" s="35"/>
      <c r="P83" s="35" t="s">
        <v>138</v>
      </c>
      <c r="Q83" s="39" t="s">
        <v>528</v>
      </c>
      <c r="R83" s="35" t="s">
        <v>66</v>
      </c>
      <c r="S83" s="35" t="s">
        <v>131</v>
      </c>
      <c r="T83" s="35" t="s">
        <v>68</v>
      </c>
      <c r="U83" s="35" t="s">
        <v>523</v>
      </c>
      <c r="V83" s="38">
        <v>93189</v>
      </c>
      <c r="W83" s="35" t="s">
        <v>529</v>
      </c>
      <c r="X83" s="38" t="s">
        <v>71</v>
      </c>
      <c r="Y83" s="38" t="s">
        <v>71</v>
      </c>
      <c r="Z83" s="38" t="s">
        <v>71</v>
      </c>
      <c r="AA83" s="38" t="s">
        <v>72</v>
      </c>
      <c r="AB83" s="38">
        <v>0</v>
      </c>
      <c r="AC83" s="38">
        <v>0</v>
      </c>
      <c r="AD83" s="38">
        <v>25000</v>
      </c>
      <c r="AE83" s="38">
        <v>0</v>
      </c>
      <c r="AF83" s="38">
        <v>0</v>
      </c>
      <c r="AG83" s="38">
        <v>0</v>
      </c>
      <c r="AH83" s="38">
        <v>0</v>
      </c>
      <c r="AI83" s="38">
        <v>0</v>
      </c>
      <c r="AJ83" s="38">
        <v>0</v>
      </c>
      <c r="AK83" s="38">
        <v>0</v>
      </c>
      <c r="AL83" s="38">
        <v>0</v>
      </c>
      <c r="AM83" s="38">
        <v>0</v>
      </c>
      <c r="AN83" s="38">
        <v>0</v>
      </c>
      <c r="AO83" s="38">
        <v>0</v>
      </c>
      <c r="AP83" s="38">
        <v>0</v>
      </c>
      <c r="AQ83" s="35" t="s">
        <v>73</v>
      </c>
      <c r="AR83" s="40">
        <v>1</v>
      </c>
      <c r="AS83" s="6"/>
      <c r="AT83" s="13">
        <v>1</v>
      </c>
      <c r="AU83" s="6"/>
      <c r="AV83" s="6"/>
      <c r="AW83" s="6"/>
      <c r="AX83" s="6"/>
      <c r="AY83" s="6"/>
      <c r="AZ83" s="6"/>
      <c r="BA83" s="6"/>
      <c r="BB83" s="6"/>
      <c r="BC83" s="6"/>
      <c r="BD83" s="6"/>
      <c r="BE83" s="6"/>
      <c r="BF83" s="6"/>
      <c r="BG83" s="6"/>
      <c r="BH83" s="6"/>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3"/>
      <c r="HB83" s="3"/>
      <c r="HC83" s="3"/>
      <c r="HD83" s="3"/>
      <c r="HE83" s="3"/>
      <c r="HF83" s="3"/>
      <c r="HG83" s="3"/>
      <c r="HH83" s="3"/>
      <c r="HI83" s="3"/>
      <c r="HJ83" s="3"/>
      <c r="HK83" s="3"/>
      <c r="HL83" s="3"/>
      <c r="HM83" s="3"/>
      <c r="HN83" s="3"/>
      <c r="HO83" s="3"/>
      <c r="HP83" s="3"/>
      <c r="HQ83" s="3"/>
      <c r="HR83" s="3"/>
      <c r="HS83" s="3"/>
      <c r="HT83" s="3"/>
      <c r="HU83" s="3"/>
      <c r="HV83" s="3"/>
      <c r="HW83" s="3"/>
      <c r="HX83" s="3"/>
      <c r="HY83" s="3"/>
      <c r="HZ83" s="3"/>
      <c r="IA83" s="3"/>
      <c r="IB83" s="3"/>
      <c r="IC83" s="3"/>
      <c r="ID83" s="3"/>
      <c r="IE83" s="3"/>
      <c r="IF83" s="3"/>
      <c r="IG83" s="3"/>
      <c r="IH83" s="3"/>
      <c r="II83" s="3"/>
      <c r="IJ83" s="3"/>
      <c r="IK83" s="3"/>
      <c r="IL83" s="3"/>
      <c r="IM83" s="3"/>
      <c r="IN83" s="3"/>
      <c r="IO83" s="3"/>
      <c r="IP83" s="3"/>
      <c r="IQ83" s="3"/>
      <c r="IR83" s="3"/>
      <c r="IS83" s="3"/>
      <c r="IT83" s="3"/>
    </row>
    <row r="84" spans="1:254" s="11" customFormat="1" ht="75.95" customHeight="1">
      <c r="A84" s="38">
        <v>75</v>
      </c>
      <c r="B84" s="34" t="s">
        <v>530</v>
      </c>
      <c r="C84" s="35" t="s">
        <v>57</v>
      </c>
      <c r="D84" s="35" t="s">
        <v>518</v>
      </c>
      <c r="E84" s="34" t="s">
        <v>531</v>
      </c>
      <c r="F84" s="35" t="s">
        <v>165</v>
      </c>
      <c r="G84" s="35">
        <v>12000</v>
      </c>
      <c r="H84" s="35">
        <v>7000</v>
      </c>
      <c r="I84" s="34" t="s">
        <v>532</v>
      </c>
      <c r="J84" s="35" t="s">
        <v>183</v>
      </c>
      <c r="K84" s="35"/>
      <c r="L84" s="35" t="s">
        <v>527</v>
      </c>
      <c r="M84" s="35" t="s">
        <v>518</v>
      </c>
      <c r="N84" s="35"/>
      <c r="O84" s="35"/>
      <c r="P84" s="35" t="s">
        <v>138</v>
      </c>
      <c r="Q84" s="39" t="s">
        <v>533</v>
      </c>
      <c r="R84" s="35" t="s">
        <v>66</v>
      </c>
      <c r="S84" s="35" t="s">
        <v>169</v>
      </c>
      <c r="T84" s="35" t="s">
        <v>68</v>
      </c>
      <c r="U84" s="35" t="s">
        <v>523</v>
      </c>
      <c r="V84" s="35">
        <v>1000</v>
      </c>
      <c r="W84" s="35" t="s">
        <v>534</v>
      </c>
      <c r="X84" s="38" t="s">
        <v>71</v>
      </c>
      <c r="Y84" s="38" t="s">
        <v>71</v>
      </c>
      <c r="Z84" s="38" t="s">
        <v>71</v>
      </c>
      <c r="AA84" s="35" t="s">
        <v>72</v>
      </c>
      <c r="AB84" s="35">
        <v>0</v>
      </c>
      <c r="AC84" s="35">
        <v>0</v>
      </c>
      <c r="AD84" s="42">
        <v>7000</v>
      </c>
      <c r="AE84" s="35">
        <v>0</v>
      </c>
      <c r="AF84" s="59">
        <v>0</v>
      </c>
      <c r="AG84" s="35">
        <v>0</v>
      </c>
      <c r="AH84" s="35">
        <v>0</v>
      </c>
      <c r="AI84" s="35">
        <v>0</v>
      </c>
      <c r="AJ84" s="35">
        <v>0</v>
      </c>
      <c r="AK84" s="35">
        <v>0</v>
      </c>
      <c r="AL84" s="35">
        <v>0</v>
      </c>
      <c r="AM84" s="35">
        <v>0</v>
      </c>
      <c r="AN84" s="35">
        <v>0</v>
      </c>
      <c r="AO84" s="35">
        <v>0</v>
      </c>
      <c r="AP84" s="35">
        <v>0</v>
      </c>
      <c r="AQ84" s="38"/>
      <c r="AR84" s="40">
        <v>1</v>
      </c>
      <c r="AS84" s="6"/>
      <c r="AT84" s="13">
        <v>1</v>
      </c>
      <c r="AU84" s="6"/>
      <c r="AV84" s="6"/>
      <c r="AW84" s="6"/>
      <c r="AX84" s="6"/>
      <c r="AY84" s="6"/>
      <c r="AZ84" s="6"/>
      <c r="BA84" s="6"/>
      <c r="BB84" s="6"/>
      <c r="BC84" s="6"/>
      <c r="BD84" s="6"/>
      <c r="BE84" s="6"/>
      <c r="BF84" s="6"/>
      <c r="BG84" s="6"/>
      <c r="BH84" s="6"/>
      <c r="BI84" s="6"/>
      <c r="BJ84" s="6"/>
      <c r="BK84" s="6"/>
      <c r="BL84" s="6"/>
      <c r="BM84" s="6"/>
      <c r="BN84" s="6"/>
      <c r="BO84" s="6"/>
      <c r="BP84" s="6"/>
      <c r="BQ84" s="6"/>
      <c r="BR84" s="6"/>
      <c r="BS84" s="6"/>
      <c r="BT84" s="6"/>
      <c r="BU84" s="6"/>
      <c r="BV84" s="6"/>
      <c r="BW84" s="6"/>
      <c r="BX84" s="6"/>
      <c r="BY84" s="6"/>
      <c r="BZ84" s="6"/>
      <c r="CA84" s="6"/>
      <c r="CB84" s="6"/>
      <c r="CC84" s="6"/>
      <c r="CD84" s="6"/>
      <c r="CE84" s="6"/>
      <c r="CF84" s="6"/>
      <c r="CG84" s="6"/>
      <c r="CH84" s="6"/>
      <c r="CI84" s="6"/>
      <c r="CJ84" s="6"/>
      <c r="CK84" s="6"/>
      <c r="CL84" s="6"/>
      <c r="CM84" s="6"/>
      <c r="CN84" s="6"/>
      <c r="CO84" s="6"/>
      <c r="CP84" s="6"/>
      <c r="CQ84" s="6"/>
      <c r="CR84" s="6"/>
      <c r="CS84" s="6"/>
      <c r="CT84" s="6"/>
      <c r="CU84" s="6"/>
      <c r="CV84" s="6"/>
      <c r="CW84" s="6"/>
      <c r="CX84" s="6"/>
      <c r="CY84" s="6"/>
      <c r="CZ84" s="6"/>
      <c r="DA84" s="6"/>
      <c r="DB84" s="6"/>
      <c r="DC84" s="6"/>
      <c r="DD84" s="6"/>
      <c r="DE84" s="6"/>
      <c r="DF84" s="6"/>
      <c r="DG84" s="6"/>
      <c r="DH84" s="6"/>
      <c r="DI84" s="6"/>
      <c r="DJ84" s="6"/>
      <c r="DK84" s="6"/>
      <c r="DL84" s="6"/>
      <c r="DM84" s="6"/>
      <c r="DN84" s="6"/>
      <c r="DO84" s="6"/>
      <c r="DP84" s="6"/>
      <c r="DQ84" s="6"/>
      <c r="DR84" s="6"/>
      <c r="DS84" s="6"/>
      <c r="DT84" s="6"/>
      <c r="DU84" s="6"/>
      <c r="DV84" s="6"/>
      <c r="DW84" s="6"/>
      <c r="DX84" s="6"/>
      <c r="DY84" s="6"/>
      <c r="DZ84" s="6"/>
      <c r="EA84" s="6"/>
      <c r="EB84" s="6"/>
      <c r="EC84" s="6"/>
      <c r="ED84" s="6"/>
      <c r="EE84" s="6"/>
      <c r="EF84" s="6"/>
      <c r="EG84" s="6"/>
      <c r="EH84" s="6"/>
      <c r="EI84" s="6"/>
      <c r="EJ84" s="6"/>
      <c r="EK84" s="6"/>
      <c r="EL84" s="6"/>
      <c r="EM84" s="6"/>
      <c r="EN84" s="6"/>
      <c r="EO84" s="6"/>
      <c r="EP84" s="6"/>
      <c r="EQ84" s="6"/>
      <c r="ER84" s="6"/>
      <c r="ES84" s="6"/>
      <c r="ET84" s="6"/>
      <c r="EU84" s="6"/>
      <c r="EV84" s="6"/>
      <c r="EW84" s="6"/>
      <c r="EX84" s="6"/>
      <c r="EY84" s="6"/>
      <c r="EZ84" s="6"/>
      <c r="FA84" s="6"/>
      <c r="FB84" s="6"/>
      <c r="FC84" s="6"/>
      <c r="FD84" s="6"/>
      <c r="FE84" s="6"/>
      <c r="FF84" s="6"/>
      <c r="FG84" s="6"/>
      <c r="FH84" s="6"/>
      <c r="FI84" s="6"/>
      <c r="FJ84" s="6"/>
      <c r="FK84" s="6"/>
      <c r="FL84" s="6"/>
      <c r="FM84" s="6"/>
      <c r="FN84" s="6"/>
      <c r="FO84" s="6"/>
      <c r="FP84" s="6"/>
      <c r="FQ84" s="6"/>
      <c r="FR84" s="6"/>
      <c r="FS84" s="6"/>
      <c r="FT84" s="6"/>
      <c r="FU84" s="6"/>
      <c r="FV84" s="6"/>
      <c r="FW84" s="6"/>
      <c r="FX84" s="6"/>
      <c r="FY84" s="6"/>
      <c r="FZ84" s="6"/>
      <c r="GA84" s="6"/>
      <c r="GB84" s="6"/>
      <c r="GC84" s="6"/>
      <c r="GD84" s="6"/>
      <c r="GE84" s="6"/>
      <c r="GF84" s="6"/>
      <c r="GG84" s="6"/>
      <c r="GH84" s="6"/>
      <c r="GI84" s="6"/>
      <c r="GJ84" s="6"/>
      <c r="GK84" s="6"/>
      <c r="GL84" s="6"/>
      <c r="GM84" s="6"/>
      <c r="GN84" s="6"/>
      <c r="GO84" s="6"/>
      <c r="GP84" s="6"/>
      <c r="GQ84" s="6"/>
      <c r="GR84" s="6"/>
      <c r="GS84" s="6"/>
      <c r="GT84" s="6"/>
      <c r="GU84" s="6"/>
      <c r="GV84" s="6"/>
      <c r="GW84" s="6"/>
      <c r="GX84" s="6"/>
      <c r="GY84" s="6"/>
      <c r="GZ84" s="6"/>
      <c r="HA84" s="9"/>
      <c r="HB84" s="9"/>
      <c r="HC84" s="9"/>
      <c r="HD84" s="9"/>
      <c r="HE84" s="9"/>
      <c r="HF84" s="9"/>
      <c r="HG84" s="9"/>
      <c r="HH84" s="9"/>
      <c r="HI84" s="9"/>
      <c r="HJ84" s="9"/>
      <c r="HK84" s="9"/>
      <c r="HL84" s="9"/>
      <c r="HM84" s="9"/>
      <c r="HN84" s="9"/>
      <c r="HO84" s="9"/>
      <c r="HP84" s="9"/>
      <c r="HQ84" s="9"/>
      <c r="HR84" s="9"/>
      <c r="HS84" s="9"/>
      <c r="HT84" s="9"/>
      <c r="HU84" s="9"/>
      <c r="HV84" s="9"/>
      <c r="HW84" s="9"/>
      <c r="HX84" s="9"/>
      <c r="HY84" s="9"/>
      <c r="HZ84" s="9"/>
      <c r="IA84" s="9"/>
      <c r="IB84" s="9"/>
      <c r="IC84" s="9"/>
      <c r="ID84" s="9"/>
      <c r="IE84" s="9"/>
      <c r="IF84" s="9"/>
      <c r="IG84" s="9"/>
      <c r="IH84" s="9"/>
      <c r="II84" s="9"/>
      <c r="IJ84" s="9"/>
      <c r="IK84" s="9"/>
      <c r="IL84" s="9"/>
      <c r="IM84" s="9"/>
      <c r="IN84" s="9"/>
      <c r="IO84" s="9"/>
      <c r="IP84" s="9"/>
      <c r="IQ84" s="9"/>
      <c r="IR84" s="9"/>
      <c r="IS84" s="9"/>
      <c r="IT84" s="9"/>
    </row>
    <row r="85" spans="1:254" s="11" customFormat="1" ht="60" customHeight="1">
      <c r="A85" s="38">
        <v>76</v>
      </c>
      <c r="B85" s="34" t="s">
        <v>535</v>
      </c>
      <c r="C85" s="35" t="s">
        <v>131</v>
      </c>
      <c r="D85" s="35" t="s">
        <v>119</v>
      </c>
      <c r="E85" s="34" t="s">
        <v>536</v>
      </c>
      <c r="F85" s="35" t="s">
        <v>537</v>
      </c>
      <c r="G85" s="35">
        <v>80000</v>
      </c>
      <c r="H85" s="35">
        <v>15000</v>
      </c>
      <c r="I85" s="34" t="s">
        <v>538</v>
      </c>
      <c r="J85" s="35"/>
      <c r="K85" s="35"/>
      <c r="L85" s="35" t="s">
        <v>539</v>
      </c>
      <c r="M85" s="35" t="s">
        <v>518</v>
      </c>
      <c r="N85" s="35"/>
      <c r="O85" s="35"/>
      <c r="P85" s="35" t="s">
        <v>522</v>
      </c>
      <c r="Q85" s="39" t="s">
        <v>540</v>
      </c>
      <c r="R85" s="35" t="s">
        <v>66</v>
      </c>
      <c r="S85" s="35" t="s">
        <v>229</v>
      </c>
      <c r="T85" s="35" t="s">
        <v>68</v>
      </c>
      <c r="U85" s="35" t="s">
        <v>523</v>
      </c>
      <c r="V85" s="35">
        <v>15000</v>
      </c>
      <c r="W85" s="35" t="s">
        <v>541</v>
      </c>
      <c r="X85" s="38" t="s">
        <v>71</v>
      </c>
      <c r="Y85" s="38" t="s">
        <v>71</v>
      </c>
      <c r="Z85" s="38" t="s">
        <v>71</v>
      </c>
      <c r="AA85" s="35" t="s">
        <v>72</v>
      </c>
      <c r="AB85" s="35">
        <v>0</v>
      </c>
      <c r="AC85" s="35">
        <v>0</v>
      </c>
      <c r="AD85" s="42">
        <v>15000</v>
      </c>
      <c r="AE85" s="35">
        <v>0</v>
      </c>
      <c r="AF85" s="146">
        <v>0</v>
      </c>
      <c r="AG85" s="35">
        <v>0</v>
      </c>
      <c r="AH85" s="35">
        <v>0</v>
      </c>
      <c r="AI85" s="35">
        <v>0</v>
      </c>
      <c r="AJ85" s="35">
        <v>0</v>
      </c>
      <c r="AK85" s="35">
        <v>0</v>
      </c>
      <c r="AL85" s="35">
        <v>0</v>
      </c>
      <c r="AM85" s="35">
        <v>0</v>
      </c>
      <c r="AN85" s="35">
        <v>0</v>
      </c>
      <c r="AO85" s="35">
        <v>0</v>
      </c>
      <c r="AP85" s="35">
        <v>0</v>
      </c>
      <c r="AQ85" s="38"/>
      <c r="AR85" s="40">
        <v>1</v>
      </c>
      <c r="AS85" s="6"/>
      <c r="AT85" s="13">
        <v>1</v>
      </c>
      <c r="AU85" s="6"/>
      <c r="AV85" s="6"/>
      <c r="AW85" s="6"/>
      <c r="AX85" s="6"/>
      <c r="AY85" s="6"/>
      <c r="AZ85" s="6"/>
      <c r="BA85" s="6"/>
      <c r="BB85" s="6"/>
      <c r="BC85" s="6"/>
      <c r="BD85" s="6"/>
      <c r="BE85" s="6"/>
      <c r="BF85" s="6"/>
      <c r="BG85" s="6"/>
      <c r="BH85" s="6"/>
      <c r="BI85" s="6"/>
      <c r="BJ85" s="6"/>
      <c r="BK85" s="6"/>
      <c r="BL85" s="6"/>
      <c r="BM85" s="6"/>
      <c r="BN85" s="6"/>
      <c r="BO85" s="6"/>
      <c r="BP85" s="6"/>
      <c r="BQ85" s="6"/>
      <c r="BR85" s="6"/>
      <c r="BS85" s="6"/>
      <c r="BT85" s="6"/>
      <c r="BU85" s="6"/>
      <c r="BV85" s="6"/>
      <c r="BW85" s="6"/>
      <c r="BX85" s="6"/>
      <c r="BY85" s="6"/>
      <c r="BZ85" s="6"/>
      <c r="CA85" s="6"/>
      <c r="CB85" s="6"/>
      <c r="CC85" s="6"/>
      <c r="CD85" s="6"/>
      <c r="CE85" s="6"/>
      <c r="CF85" s="6"/>
      <c r="CG85" s="6"/>
      <c r="CH85" s="6"/>
      <c r="CI85" s="6"/>
      <c r="CJ85" s="6"/>
      <c r="CK85" s="6"/>
      <c r="CL85" s="6"/>
      <c r="CM85" s="6"/>
      <c r="CN85" s="6"/>
      <c r="CO85" s="6"/>
      <c r="CP85" s="6"/>
      <c r="CQ85" s="6"/>
      <c r="CR85" s="6"/>
      <c r="CS85" s="6"/>
      <c r="CT85" s="6"/>
      <c r="CU85" s="6"/>
      <c r="CV85" s="6"/>
      <c r="CW85" s="6"/>
      <c r="CX85" s="6"/>
      <c r="CY85" s="6"/>
      <c r="CZ85" s="6"/>
      <c r="DA85" s="6"/>
      <c r="DB85" s="6"/>
      <c r="DC85" s="6"/>
      <c r="DD85" s="6"/>
      <c r="DE85" s="6"/>
      <c r="DF85" s="6"/>
      <c r="DG85" s="6"/>
      <c r="DH85" s="6"/>
      <c r="DI85" s="6"/>
      <c r="DJ85" s="6"/>
      <c r="DK85" s="6"/>
      <c r="DL85" s="6"/>
      <c r="DM85" s="6"/>
      <c r="DN85" s="6"/>
      <c r="DO85" s="6"/>
      <c r="DP85" s="6"/>
      <c r="DQ85" s="6"/>
      <c r="DR85" s="6"/>
      <c r="DS85" s="6"/>
      <c r="DT85" s="6"/>
      <c r="DU85" s="6"/>
      <c r="DV85" s="6"/>
      <c r="DW85" s="6"/>
      <c r="DX85" s="6"/>
      <c r="DY85" s="6"/>
      <c r="DZ85" s="6"/>
      <c r="EA85" s="6"/>
      <c r="EB85" s="6"/>
      <c r="EC85" s="6"/>
      <c r="ED85" s="6"/>
      <c r="EE85" s="6"/>
      <c r="EF85" s="6"/>
      <c r="EG85" s="6"/>
      <c r="EH85" s="6"/>
      <c r="EI85" s="6"/>
      <c r="EJ85" s="6"/>
      <c r="EK85" s="6"/>
      <c r="EL85" s="6"/>
      <c r="EM85" s="6"/>
      <c r="EN85" s="6"/>
      <c r="EO85" s="6"/>
      <c r="EP85" s="6"/>
      <c r="EQ85" s="6"/>
      <c r="ER85" s="6"/>
      <c r="ES85" s="6"/>
      <c r="ET85" s="6"/>
      <c r="EU85" s="6"/>
      <c r="EV85" s="6"/>
      <c r="EW85" s="6"/>
      <c r="EX85" s="6"/>
      <c r="EY85" s="6"/>
      <c r="EZ85" s="6"/>
      <c r="FA85" s="6"/>
      <c r="FB85" s="6"/>
      <c r="FC85" s="6"/>
      <c r="FD85" s="6"/>
      <c r="FE85" s="6"/>
      <c r="FF85" s="6"/>
      <c r="FG85" s="6"/>
      <c r="FH85" s="6"/>
      <c r="FI85" s="6"/>
      <c r="FJ85" s="6"/>
      <c r="FK85" s="6"/>
      <c r="FL85" s="6"/>
      <c r="FM85" s="6"/>
      <c r="FN85" s="6"/>
      <c r="FO85" s="6"/>
      <c r="FP85" s="6"/>
      <c r="FQ85" s="6"/>
      <c r="FR85" s="6"/>
      <c r="FS85" s="6"/>
      <c r="FT85" s="6"/>
      <c r="FU85" s="6"/>
      <c r="FV85" s="6"/>
      <c r="FW85" s="6"/>
      <c r="FX85" s="6"/>
      <c r="FY85" s="6"/>
      <c r="FZ85" s="6"/>
      <c r="GA85" s="6"/>
      <c r="GB85" s="6"/>
      <c r="GC85" s="6"/>
      <c r="GD85" s="6"/>
      <c r="GE85" s="6"/>
      <c r="GF85" s="6"/>
      <c r="GG85" s="6"/>
      <c r="GH85" s="6"/>
      <c r="GI85" s="6"/>
      <c r="GJ85" s="6"/>
      <c r="GK85" s="6"/>
      <c r="GL85" s="6"/>
      <c r="GM85" s="6"/>
      <c r="GN85" s="6"/>
      <c r="GO85" s="6"/>
      <c r="GP85" s="6"/>
      <c r="GQ85" s="6"/>
      <c r="GR85" s="6"/>
      <c r="GS85" s="6"/>
      <c r="GT85" s="6"/>
      <c r="GU85" s="6"/>
      <c r="GV85" s="6"/>
      <c r="GW85" s="6"/>
      <c r="GX85" s="6"/>
      <c r="GY85" s="6"/>
      <c r="GZ85" s="6"/>
      <c r="HA85" s="9"/>
      <c r="HB85" s="9"/>
      <c r="HC85" s="9"/>
      <c r="HD85" s="9"/>
      <c r="HE85" s="9"/>
      <c r="HF85" s="9"/>
      <c r="HG85" s="9"/>
      <c r="HH85" s="9"/>
      <c r="HI85" s="9"/>
      <c r="HJ85" s="9"/>
      <c r="HK85" s="9"/>
      <c r="HL85" s="9"/>
      <c r="HM85" s="9"/>
      <c r="HN85" s="9"/>
      <c r="HO85" s="9"/>
      <c r="HP85" s="9"/>
      <c r="HQ85" s="9"/>
      <c r="HR85" s="9"/>
      <c r="HS85" s="9"/>
      <c r="HT85" s="9"/>
      <c r="HU85" s="9"/>
      <c r="HV85" s="9"/>
      <c r="HW85" s="9"/>
      <c r="HX85" s="9"/>
      <c r="HY85" s="9"/>
      <c r="HZ85" s="9"/>
      <c r="IA85" s="9"/>
      <c r="IB85" s="9"/>
      <c r="IC85" s="9"/>
      <c r="ID85" s="9"/>
      <c r="IE85" s="9"/>
      <c r="IF85" s="9"/>
      <c r="IG85" s="9"/>
      <c r="IH85" s="9"/>
      <c r="II85" s="9"/>
      <c r="IJ85" s="9"/>
      <c r="IK85" s="9"/>
      <c r="IL85" s="9"/>
      <c r="IM85" s="9"/>
      <c r="IN85" s="9"/>
      <c r="IO85" s="9"/>
      <c r="IP85" s="9"/>
      <c r="IQ85" s="9"/>
      <c r="IR85" s="9"/>
      <c r="IS85" s="9"/>
      <c r="IT85" s="9"/>
    </row>
    <row r="86" spans="1:254" s="85" customFormat="1" ht="81" customHeight="1">
      <c r="A86" s="38">
        <v>77</v>
      </c>
      <c r="B86" s="62" t="s">
        <v>542</v>
      </c>
      <c r="C86" s="35" t="s">
        <v>131</v>
      </c>
      <c r="D86" s="35" t="s">
        <v>119</v>
      </c>
      <c r="E86" s="62" t="s">
        <v>543</v>
      </c>
      <c r="F86" s="64" t="s">
        <v>490</v>
      </c>
      <c r="G86" s="63">
        <v>5245</v>
      </c>
      <c r="H86" s="63">
        <v>500</v>
      </c>
      <c r="I86" s="102" t="s">
        <v>544</v>
      </c>
      <c r="J86" s="64"/>
      <c r="K86" s="35" t="s">
        <v>207</v>
      </c>
      <c r="L86" s="35" t="s">
        <v>545</v>
      </c>
      <c r="M86" s="35" t="s">
        <v>518</v>
      </c>
      <c r="N86" s="38"/>
      <c r="O86" s="35"/>
      <c r="P86" s="35" t="s">
        <v>522</v>
      </c>
      <c r="Q86" s="132" t="s">
        <v>229</v>
      </c>
      <c r="R86" s="38" t="s">
        <v>66</v>
      </c>
      <c r="S86" s="38" t="s">
        <v>229</v>
      </c>
      <c r="T86" s="38" t="s">
        <v>68</v>
      </c>
      <c r="U86" s="38" t="s">
        <v>198</v>
      </c>
      <c r="V86" s="38">
        <v>4745</v>
      </c>
      <c r="W86" s="38" t="s">
        <v>546</v>
      </c>
      <c r="X86" s="35" t="s">
        <v>71</v>
      </c>
      <c r="Y86" s="35" t="s">
        <v>71</v>
      </c>
      <c r="Z86" s="38" t="s">
        <v>71</v>
      </c>
      <c r="AA86" s="35" t="s">
        <v>72</v>
      </c>
      <c r="AB86" s="38">
        <v>0</v>
      </c>
      <c r="AC86" s="38">
        <v>0</v>
      </c>
      <c r="AD86" s="38">
        <v>0</v>
      </c>
      <c r="AE86" s="38">
        <v>0</v>
      </c>
      <c r="AF86" s="38">
        <v>0</v>
      </c>
      <c r="AG86" s="38">
        <v>0</v>
      </c>
      <c r="AH86" s="38"/>
      <c r="AI86" s="38"/>
      <c r="AJ86" s="38"/>
      <c r="AK86" s="38"/>
      <c r="AL86" s="38"/>
      <c r="AM86" s="38"/>
      <c r="AN86" s="38"/>
      <c r="AO86" s="38"/>
      <c r="AP86" s="38"/>
      <c r="AQ86" s="38"/>
    </row>
    <row r="87" spans="1:254" s="11" customFormat="1" ht="72.95" customHeight="1">
      <c r="A87" s="38">
        <v>78</v>
      </c>
      <c r="B87" s="34" t="s">
        <v>547</v>
      </c>
      <c r="C87" s="35" t="s">
        <v>131</v>
      </c>
      <c r="D87" s="35" t="s">
        <v>518</v>
      </c>
      <c r="E87" s="34" t="s">
        <v>548</v>
      </c>
      <c r="F87" s="35" t="s">
        <v>286</v>
      </c>
      <c r="G87" s="35">
        <v>12000</v>
      </c>
      <c r="H87" s="35">
        <v>8000</v>
      </c>
      <c r="I87" s="34" t="s">
        <v>549</v>
      </c>
      <c r="J87" s="142"/>
      <c r="K87" s="35"/>
      <c r="L87" s="35" t="s">
        <v>550</v>
      </c>
      <c r="M87" s="35" t="s">
        <v>518</v>
      </c>
      <c r="N87" s="35"/>
      <c r="O87" s="35"/>
      <c r="P87" s="35" t="s">
        <v>522</v>
      </c>
      <c r="Q87" s="39" t="s">
        <v>551</v>
      </c>
      <c r="R87" s="35" t="s">
        <v>66</v>
      </c>
      <c r="S87" s="35" t="s">
        <v>131</v>
      </c>
      <c r="T87" s="35" t="s">
        <v>68</v>
      </c>
      <c r="U87" s="35" t="s">
        <v>124</v>
      </c>
      <c r="V87" s="35">
        <v>8000</v>
      </c>
      <c r="W87" s="35" t="s">
        <v>552</v>
      </c>
      <c r="X87" s="38" t="s">
        <v>71</v>
      </c>
      <c r="Y87" s="38" t="s">
        <v>71</v>
      </c>
      <c r="Z87" s="38" t="s">
        <v>71</v>
      </c>
      <c r="AA87" s="35" t="s">
        <v>72</v>
      </c>
      <c r="AB87" s="42">
        <v>0</v>
      </c>
      <c r="AC87" s="42">
        <v>0</v>
      </c>
      <c r="AD87" s="42">
        <v>4000</v>
      </c>
      <c r="AE87" s="42">
        <v>0</v>
      </c>
      <c r="AF87" s="42">
        <v>0</v>
      </c>
      <c r="AG87" s="42">
        <v>0</v>
      </c>
      <c r="AH87" s="42">
        <v>0</v>
      </c>
      <c r="AI87" s="42">
        <v>0</v>
      </c>
      <c r="AJ87" s="42">
        <v>0</v>
      </c>
      <c r="AK87" s="42">
        <v>0</v>
      </c>
      <c r="AL87" s="42">
        <v>0</v>
      </c>
      <c r="AM87" s="42">
        <v>0</v>
      </c>
      <c r="AN87" s="42">
        <v>0</v>
      </c>
      <c r="AO87" s="42">
        <v>0</v>
      </c>
      <c r="AP87" s="42">
        <v>0</v>
      </c>
      <c r="AQ87" s="38"/>
      <c r="AR87" s="40">
        <v>1</v>
      </c>
      <c r="AS87" s="6"/>
      <c r="AT87" s="13">
        <v>1</v>
      </c>
      <c r="AU87" s="6"/>
      <c r="AV87" s="6"/>
      <c r="AW87" s="6"/>
      <c r="AX87" s="6"/>
      <c r="AY87" s="6"/>
      <c r="AZ87" s="6"/>
      <c r="BA87" s="6"/>
      <c r="BB87" s="6"/>
      <c r="BC87" s="6"/>
      <c r="BD87" s="6"/>
      <c r="BE87" s="6"/>
      <c r="BF87" s="6"/>
      <c r="BG87" s="6"/>
      <c r="BH87" s="6"/>
      <c r="BI87" s="6"/>
      <c r="BJ87" s="6"/>
      <c r="BK87" s="6"/>
      <c r="BL87" s="6"/>
      <c r="BM87" s="6"/>
      <c r="BN87" s="6"/>
      <c r="BO87" s="6"/>
      <c r="BP87" s="6"/>
      <c r="BQ87" s="6"/>
      <c r="BR87" s="6"/>
      <c r="BS87" s="6"/>
      <c r="BT87" s="6"/>
      <c r="BU87" s="6"/>
      <c r="BV87" s="6"/>
      <c r="BW87" s="6"/>
      <c r="BX87" s="6"/>
      <c r="BY87" s="6"/>
      <c r="BZ87" s="6"/>
      <c r="CA87" s="6"/>
      <c r="CB87" s="6"/>
      <c r="CC87" s="6"/>
      <c r="CD87" s="6"/>
      <c r="CE87" s="6"/>
      <c r="CF87" s="6"/>
      <c r="CG87" s="6"/>
      <c r="CH87" s="6"/>
      <c r="CI87" s="6"/>
      <c r="CJ87" s="6"/>
      <c r="CK87" s="6"/>
      <c r="CL87" s="6"/>
      <c r="CM87" s="6"/>
      <c r="CN87" s="6"/>
      <c r="CO87" s="6"/>
      <c r="CP87" s="6"/>
      <c r="CQ87" s="6"/>
      <c r="CR87" s="6"/>
      <c r="CS87" s="6"/>
      <c r="CT87" s="6"/>
      <c r="CU87" s="6"/>
      <c r="CV87" s="6"/>
      <c r="CW87" s="6"/>
      <c r="CX87" s="6"/>
      <c r="CY87" s="6"/>
      <c r="CZ87" s="6"/>
      <c r="DA87" s="6"/>
      <c r="DB87" s="6"/>
      <c r="DC87" s="6"/>
      <c r="DD87" s="6"/>
      <c r="DE87" s="6"/>
      <c r="DF87" s="6"/>
      <c r="DG87" s="6"/>
      <c r="DH87" s="6"/>
      <c r="DI87" s="6"/>
      <c r="DJ87" s="6"/>
      <c r="DK87" s="6"/>
      <c r="DL87" s="6"/>
      <c r="DM87" s="6"/>
      <c r="DN87" s="6"/>
      <c r="DO87" s="6"/>
      <c r="DP87" s="6"/>
      <c r="DQ87" s="6"/>
      <c r="DR87" s="6"/>
      <c r="DS87" s="6"/>
      <c r="DT87" s="6"/>
      <c r="DU87" s="6"/>
      <c r="DV87" s="6"/>
      <c r="DW87" s="6"/>
      <c r="DX87" s="6"/>
      <c r="DY87" s="6"/>
      <c r="DZ87" s="6"/>
      <c r="EA87" s="6"/>
      <c r="EB87" s="6"/>
      <c r="EC87" s="6"/>
      <c r="ED87" s="6"/>
      <c r="EE87" s="6"/>
      <c r="EF87" s="6"/>
      <c r="EG87" s="6"/>
      <c r="EH87" s="6"/>
      <c r="EI87" s="6"/>
      <c r="EJ87" s="6"/>
      <c r="EK87" s="6"/>
      <c r="EL87" s="6"/>
      <c r="EM87" s="6"/>
      <c r="EN87" s="6"/>
      <c r="EO87" s="6"/>
      <c r="EP87" s="6"/>
      <c r="EQ87" s="6"/>
      <c r="ER87" s="6"/>
      <c r="ES87" s="6"/>
      <c r="ET87" s="6"/>
      <c r="EU87" s="6"/>
      <c r="EV87" s="6"/>
      <c r="EW87" s="6"/>
      <c r="EX87" s="6"/>
      <c r="EY87" s="6"/>
      <c r="EZ87" s="6"/>
      <c r="FA87" s="6"/>
      <c r="FB87" s="6"/>
      <c r="FC87" s="6"/>
      <c r="FD87" s="6"/>
      <c r="FE87" s="6"/>
      <c r="FF87" s="6"/>
      <c r="FG87" s="6"/>
      <c r="FH87" s="6"/>
      <c r="FI87" s="6"/>
      <c r="FJ87" s="6"/>
      <c r="FK87" s="6"/>
      <c r="FL87" s="6"/>
      <c r="FM87" s="6"/>
      <c r="FN87" s="6"/>
      <c r="FO87" s="6"/>
      <c r="FP87" s="6"/>
      <c r="FQ87" s="6"/>
      <c r="FR87" s="6"/>
      <c r="FS87" s="6"/>
      <c r="FT87" s="6"/>
      <c r="FU87" s="6"/>
      <c r="FV87" s="6"/>
      <c r="FW87" s="6"/>
      <c r="FX87" s="6"/>
      <c r="FY87" s="6"/>
      <c r="FZ87" s="6"/>
      <c r="GA87" s="6"/>
      <c r="GB87" s="6"/>
      <c r="GC87" s="6"/>
      <c r="GD87" s="6"/>
      <c r="GE87" s="6"/>
      <c r="GF87" s="6"/>
      <c r="GG87" s="6"/>
      <c r="GH87" s="6"/>
      <c r="GI87" s="6"/>
      <c r="GJ87" s="6"/>
      <c r="GK87" s="6"/>
      <c r="GL87" s="6"/>
      <c r="GM87" s="6"/>
      <c r="GN87" s="6"/>
      <c r="GO87" s="6"/>
      <c r="GP87" s="6"/>
      <c r="GQ87" s="6"/>
      <c r="GR87" s="6"/>
      <c r="GS87" s="6"/>
      <c r="GT87" s="6"/>
      <c r="GU87" s="6"/>
      <c r="GV87" s="6"/>
      <c r="GW87" s="6"/>
      <c r="GX87" s="6"/>
      <c r="GY87" s="6"/>
      <c r="GZ87" s="6"/>
      <c r="HA87" s="9"/>
      <c r="HB87" s="9"/>
      <c r="HC87" s="9"/>
      <c r="HD87" s="9"/>
      <c r="HE87" s="9"/>
      <c r="HF87" s="9"/>
      <c r="HG87" s="9"/>
      <c r="HH87" s="9"/>
      <c r="HI87" s="9"/>
      <c r="HJ87" s="9"/>
      <c r="HK87" s="9"/>
      <c r="HL87" s="9"/>
      <c r="HM87" s="9"/>
      <c r="HN87" s="9"/>
      <c r="HO87" s="9"/>
      <c r="HP87" s="9"/>
      <c r="HQ87" s="9"/>
      <c r="HR87" s="9"/>
      <c r="HS87" s="9"/>
      <c r="HT87" s="9"/>
      <c r="HU87" s="9"/>
      <c r="HV87" s="9"/>
      <c r="HW87" s="9"/>
      <c r="HX87" s="9"/>
      <c r="HY87" s="9"/>
      <c r="HZ87" s="9"/>
      <c r="IA87" s="9"/>
      <c r="IB87" s="9"/>
      <c r="IC87" s="9"/>
      <c r="ID87" s="9"/>
      <c r="IE87" s="9"/>
      <c r="IF87" s="9"/>
      <c r="IG87" s="9"/>
      <c r="IH87" s="9"/>
      <c r="II87" s="9"/>
      <c r="IJ87" s="9"/>
      <c r="IK87" s="9"/>
      <c r="IL87" s="9"/>
      <c r="IM87" s="9"/>
      <c r="IN87" s="9"/>
      <c r="IO87" s="9"/>
      <c r="IP87" s="9"/>
      <c r="IQ87" s="9"/>
      <c r="IR87" s="9"/>
      <c r="IS87" s="9"/>
      <c r="IT87" s="9"/>
    </row>
    <row r="88" spans="1:254" s="11" customFormat="1" ht="75" customHeight="1">
      <c r="A88" s="38">
        <v>79</v>
      </c>
      <c r="B88" s="34" t="s">
        <v>553</v>
      </c>
      <c r="C88" s="35" t="s">
        <v>57</v>
      </c>
      <c r="D88" s="35" t="s">
        <v>518</v>
      </c>
      <c r="E88" s="34" t="s">
        <v>554</v>
      </c>
      <c r="F88" s="35">
        <v>2026</v>
      </c>
      <c r="G88" s="35">
        <v>2000</v>
      </c>
      <c r="H88" s="35">
        <v>2000</v>
      </c>
      <c r="I88" s="34" t="s">
        <v>555</v>
      </c>
      <c r="J88" s="35" t="s">
        <v>61</v>
      </c>
      <c r="K88" s="35" t="s">
        <v>62</v>
      </c>
      <c r="L88" s="35" t="s">
        <v>556</v>
      </c>
      <c r="M88" s="35" t="s">
        <v>518</v>
      </c>
      <c r="N88" s="35"/>
      <c r="O88" s="35"/>
      <c r="P88" s="35" t="s">
        <v>522</v>
      </c>
      <c r="Q88" s="39" t="s">
        <v>557</v>
      </c>
      <c r="R88" s="35" t="s">
        <v>66</v>
      </c>
      <c r="S88" s="35" t="s">
        <v>229</v>
      </c>
      <c r="T88" s="35" t="s">
        <v>68</v>
      </c>
      <c r="U88" s="35" t="s">
        <v>185</v>
      </c>
      <c r="V88" s="35">
        <v>0</v>
      </c>
      <c r="W88" s="35" t="s">
        <v>558</v>
      </c>
      <c r="X88" s="38" t="s">
        <v>71</v>
      </c>
      <c r="Y88" s="38" t="s">
        <v>71</v>
      </c>
      <c r="Z88" s="38" t="s">
        <v>71</v>
      </c>
      <c r="AA88" s="35" t="s">
        <v>72</v>
      </c>
      <c r="AB88" s="42">
        <v>0</v>
      </c>
      <c r="AC88" s="42">
        <v>0</v>
      </c>
      <c r="AD88" s="42">
        <v>2000</v>
      </c>
      <c r="AE88" s="42">
        <v>0</v>
      </c>
      <c r="AF88" s="146">
        <v>0</v>
      </c>
      <c r="AG88" s="35">
        <v>0</v>
      </c>
      <c r="AH88" s="35">
        <v>0</v>
      </c>
      <c r="AI88" s="35">
        <v>0</v>
      </c>
      <c r="AJ88" s="35">
        <v>0</v>
      </c>
      <c r="AK88" s="35">
        <v>0</v>
      </c>
      <c r="AL88" s="35">
        <v>0</v>
      </c>
      <c r="AM88" s="35">
        <v>0</v>
      </c>
      <c r="AN88" s="35">
        <v>0</v>
      </c>
      <c r="AO88" s="35">
        <v>0</v>
      </c>
      <c r="AP88" s="35">
        <v>0</v>
      </c>
      <c r="AQ88" s="38"/>
      <c r="AR88" s="40">
        <v>1</v>
      </c>
      <c r="AS88" s="6"/>
      <c r="AT88" s="6"/>
      <c r="AU88" s="6"/>
      <c r="AV88" s="6"/>
      <c r="AW88" s="6"/>
      <c r="AX88" s="6"/>
      <c r="AY88" s="6"/>
      <c r="AZ88" s="6"/>
      <c r="BA88" s="6"/>
      <c r="BB88" s="6"/>
      <c r="BC88" s="6"/>
      <c r="BD88" s="6"/>
      <c r="BE88" s="6"/>
      <c r="BF88" s="6"/>
      <c r="BG88" s="6"/>
      <c r="BH88" s="6"/>
      <c r="BI88" s="6"/>
      <c r="BJ88" s="6"/>
      <c r="BK88" s="6"/>
      <c r="BL88" s="6"/>
      <c r="BM88" s="6"/>
      <c r="BN88" s="6"/>
      <c r="BO88" s="6"/>
      <c r="BP88" s="6"/>
      <c r="BQ88" s="6"/>
      <c r="BR88" s="6"/>
      <c r="BS88" s="6"/>
      <c r="BT88" s="6"/>
      <c r="BU88" s="6"/>
      <c r="BV88" s="6"/>
      <c r="BW88" s="6"/>
      <c r="BX88" s="6"/>
      <c r="BY88" s="6"/>
      <c r="BZ88" s="6"/>
      <c r="CA88" s="6"/>
      <c r="CB88" s="6"/>
      <c r="CC88" s="6"/>
      <c r="CD88" s="6"/>
      <c r="CE88" s="6"/>
      <c r="CF88" s="6"/>
      <c r="CG88" s="6"/>
      <c r="CH88" s="6"/>
      <c r="CI88" s="6"/>
      <c r="CJ88" s="6"/>
      <c r="CK88" s="6"/>
      <c r="CL88" s="6"/>
      <c r="CM88" s="6"/>
      <c r="CN88" s="6"/>
      <c r="CO88" s="6"/>
      <c r="CP88" s="6"/>
      <c r="CQ88" s="6"/>
      <c r="CR88" s="6"/>
      <c r="CS88" s="6"/>
      <c r="CT88" s="6"/>
      <c r="CU88" s="6"/>
      <c r="CV88" s="6"/>
      <c r="CW88" s="6"/>
      <c r="CX88" s="6"/>
      <c r="CY88" s="6"/>
      <c r="CZ88" s="6"/>
      <c r="DA88" s="6"/>
      <c r="DB88" s="6"/>
      <c r="DC88" s="6"/>
      <c r="DD88" s="6"/>
      <c r="DE88" s="6"/>
      <c r="DF88" s="6"/>
      <c r="DG88" s="6"/>
      <c r="DH88" s="6"/>
      <c r="DI88" s="6"/>
      <c r="DJ88" s="6"/>
      <c r="DK88" s="6"/>
      <c r="DL88" s="6"/>
      <c r="DM88" s="6"/>
      <c r="DN88" s="6"/>
      <c r="DO88" s="6"/>
      <c r="DP88" s="6"/>
      <c r="DQ88" s="6"/>
      <c r="DR88" s="6"/>
      <c r="DS88" s="6"/>
      <c r="DT88" s="6"/>
      <c r="DU88" s="6"/>
      <c r="DV88" s="6"/>
      <c r="DW88" s="6"/>
      <c r="DX88" s="6"/>
      <c r="DY88" s="6"/>
      <c r="DZ88" s="6"/>
      <c r="EA88" s="6"/>
      <c r="EB88" s="6"/>
      <c r="EC88" s="6"/>
      <c r="ED88" s="6"/>
      <c r="EE88" s="6"/>
      <c r="EF88" s="6"/>
      <c r="EG88" s="6"/>
      <c r="EH88" s="6"/>
      <c r="EI88" s="6"/>
      <c r="EJ88" s="6"/>
      <c r="EK88" s="6"/>
      <c r="EL88" s="6"/>
      <c r="EM88" s="6"/>
      <c r="EN88" s="6"/>
      <c r="EO88" s="6"/>
      <c r="EP88" s="6"/>
      <c r="EQ88" s="6"/>
      <c r="ER88" s="6"/>
      <c r="ES88" s="6"/>
      <c r="ET88" s="6"/>
      <c r="EU88" s="6"/>
      <c r="EV88" s="6"/>
      <c r="EW88" s="6"/>
      <c r="EX88" s="6"/>
      <c r="EY88" s="6"/>
      <c r="EZ88" s="6"/>
      <c r="FA88" s="6"/>
      <c r="FB88" s="6"/>
      <c r="FC88" s="6"/>
      <c r="FD88" s="6"/>
      <c r="FE88" s="6"/>
      <c r="FF88" s="6"/>
      <c r="FG88" s="6"/>
      <c r="FH88" s="6"/>
      <c r="FI88" s="6"/>
      <c r="FJ88" s="6"/>
      <c r="FK88" s="6"/>
      <c r="FL88" s="6"/>
      <c r="FM88" s="6"/>
      <c r="FN88" s="6"/>
      <c r="FO88" s="6"/>
      <c r="FP88" s="6"/>
      <c r="FQ88" s="6"/>
      <c r="FR88" s="6"/>
      <c r="FS88" s="6"/>
      <c r="FT88" s="6"/>
      <c r="FU88" s="6"/>
      <c r="FV88" s="6"/>
      <c r="FW88" s="6"/>
      <c r="FX88" s="6"/>
      <c r="FY88" s="6"/>
      <c r="FZ88" s="6"/>
      <c r="GA88" s="6"/>
      <c r="GB88" s="6"/>
      <c r="GC88" s="6"/>
      <c r="GD88" s="6"/>
      <c r="GE88" s="6"/>
      <c r="GF88" s="6"/>
      <c r="GG88" s="6"/>
      <c r="GH88" s="6"/>
      <c r="GI88" s="6"/>
      <c r="GJ88" s="6"/>
      <c r="GK88" s="6"/>
      <c r="GL88" s="6"/>
      <c r="GM88" s="6"/>
      <c r="GN88" s="6"/>
      <c r="GO88" s="6"/>
      <c r="GP88" s="6"/>
      <c r="GQ88" s="6"/>
      <c r="GR88" s="6"/>
      <c r="GS88" s="6"/>
      <c r="GT88" s="6"/>
      <c r="GU88" s="6"/>
      <c r="GV88" s="6"/>
      <c r="GW88" s="6"/>
      <c r="GX88" s="6"/>
      <c r="GY88" s="6"/>
      <c r="GZ88" s="6"/>
      <c r="HA88" s="9"/>
      <c r="HB88" s="9"/>
      <c r="HC88" s="9"/>
      <c r="HD88" s="9"/>
      <c r="HE88" s="9"/>
      <c r="HF88" s="9"/>
      <c r="HG88" s="9"/>
      <c r="HH88" s="9"/>
      <c r="HI88" s="9"/>
      <c r="HJ88" s="9"/>
      <c r="HK88" s="9"/>
      <c r="HL88" s="9"/>
      <c r="HM88" s="9"/>
      <c r="HN88" s="9"/>
      <c r="HO88" s="9"/>
      <c r="HP88" s="9"/>
      <c r="HQ88" s="9"/>
      <c r="HR88" s="9"/>
      <c r="HS88" s="9"/>
      <c r="HT88" s="9"/>
      <c r="HU88" s="9"/>
      <c r="HV88" s="9"/>
      <c r="HW88" s="9"/>
      <c r="HX88" s="9"/>
      <c r="HY88" s="9"/>
      <c r="HZ88" s="9"/>
      <c r="IA88" s="9"/>
      <c r="IB88" s="9"/>
      <c r="IC88" s="9"/>
      <c r="ID88" s="9"/>
      <c r="IE88" s="9"/>
      <c r="IF88" s="9"/>
      <c r="IG88" s="9"/>
      <c r="IH88" s="9"/>
      <c r="II88" s="9"/>
      <c r="IJ88" s="9"/>
      <c r="IK88" s="9"/>
      <c r="IL88" s="9"/>
      <c r="IM88" s="9"/>
      <c r="IN88" s="9"/>
      <c r="IO88" s="9"/>
      <c r="IP88" s="9"/>
      <c r="IQ88" s="9"/>
      <c r="IR88" s="9"/>
      <c r="IS88" s="9"/>
      <c r="IT88" s="9"/>
    </row>
    <row r="89" spans="1:254" s="11" customFormat="1" ht="75.95" customHeight="1">
      <c r="A89" s="38">
        <v>80</v>
      </c>
      <c r="B89" s="34" t="s">
        <v>559</v>
      </c>
      <c r="C89" s="35" t="s">
        <v>57</v>
      </c>
      <c r="D89" s="35" t="s">
        <v>518</v>
      </c>
      <c r="E89" s="34" t="s">
        <v>560</v>
      </c>
      <c r="F89" s="35" t="s">
        <v>165</v>
      </c>
      <c r="G89" s="35">
        <v>20000</v>
      </c>
      <c r="H89" s="35">
        <v>15000</v>
      </c>
      <c r="I89" s="34" t="s">
        <v>561</v>
      </c>
      <c r="J89" s="35" t="s">
        <v>90</v>
      </c>
      <c r="K89" s="35"/>
      <c r="L89" s="35" t="s">
        <v>562</v>
      </c>
      <c r="M89" s="35" t="s">
        <v>518</v>
      </c>
      <c r="N89" s="35"/>
      <c r="O89" s="35"/>
      <c r="P89" s="35" t="s">
        <v>522</v>
      </c>
      <c r="Q89" s="39" t="s">
        <v>563</v>
      </c>
      <c r="R89" s="35" t="s">
        <v>66</v>
      </c>
      <c r="S89" s="35" t="s">
        <v>169</v>
      </c>
      <c r="T89" s="35" t="s">
        <v>68</v>
      </c>
      <c r="U89" s="35" t="s">
        <v>198</v>
      </c>
      <c r="V89" s="35">
        <v>0</v>
      </c>
      <c r="W89" s="35" t="s">
        <v>558</v>
      </c>
      <c r="X89" s="38" t="s">
        <v>71</v>
      </c>
      <c r="Y89" s="38" t="s">
        <v>71</v>
      </c>
      <c r="Z89" s="38" t="s">
        <v>71</v>
      </c>
      <c r="AA89" s="35" t="s">
        <v>72</v>
      </c>
      <c r="AB89" s="42">
        <v>0</v>
      </c>
      <c r="AC89" s="42">
        <v>0</v>
      </c>
      <c r="AD89" s="42">
        <v>10000</v>
      </c>
      <c r="AE89" s="42">
        <v>0</v>
      </c>
      <c r="AF89" s="146">
        <v>0</v>
      </c>
      <c r="AG89" s="35">
        <v>0</v>
      </c>
      <c r="AH89" s="35">
        <v>0</v>
      </c>
      <c r="AI89" s="35">
        <v>0</v>
      </c>
      <c r="AJ89" s="35">
        <v>0</v>
      </c>
      <c r="AK89" s="35">
        <v>0</v>
      </c>
      <c r="AL89" s="35">
        <v>0</v>
      </c>
      <c r="AM89" s="35">
        <v>0</v>
      </c>
      <c r="AN89" s="35">
        <v>0</v>
      </c>
      <c r="AO89" s="35">
        <v>0</v>
      </c>
      <c r="AP89" s="35">
        <v>0</v>
      </c>
      <c r="AQ89" s="38"/>
      <c r="AR89" s="40">
        <v>1</v>
      </c>
      <c r="AS89" s="6"/>
      <c r="AT89" s="13">
        <v>1</v>
      </c>
      <c r="AU89" s="6"/>
      <c r="AV89" s="6"/>
      <c r="AW89" s="6"/>
      <c r="AX89" s="6"/>
      <c r="AY89" s="6"/>
      <c r="AZ89" s="6"/>
      <c r="BA89" s="6"/>
      <c r="BB89" s="6"/>
      <c r="BC89" s="6"/>
      <c r="BD89" s="6"/>
      <c r="BE89" s="6"/>
      <c r="BF89" s="6"/>
      <c r="BG89" s="6"/>
      <c r="BH89" s="6"/>
      <c r="BI89" s="6"/>
      <c r="BJ89" s="6"/>
      <c r="BK89" s="6"/>
      <c r="BL89" s="6"/>
      <c r="BM89" s="6"/>
      <c r="BN89" s="6"/>
      <c r="BO89" s="6"/>
      <c r="BP89" s="6"/>
      <c r="BQ89" s="6"/>
      <c r="BR89" s="6"/>
      <c r="BS89" s="6"/>
      <c r="BT89" s="6"/>
      <c r="BU89" s="6"/>
      <c r="BV89" s="6"/>
      <c r="BW89" s="6"/>
      <c r="BX89" s="6"/>
      <c r="BY89" s="6"/>
      <c r="BZ89" s="6"/>
      <c r="CA89" s="6"/>
      <c r="CB89" s="6"/>
      <c r="CC89" s="6"/>
      <c r="CD89" s="6"/>
      <c r="CE89" s="6"/>
      <c r="CF89" s="6"/>
      <c r="CG89" s="6"/>
      <c r="CH89" s="6"/>
      <c r="CI89" s="6"/>
      <c r="CJ89" s="6"/>
      <c r="CK89" s="6"/>
      <c r="CL89" s="6"/>
      <c r="CM89" s="6"/>
      <c r="CN89" s="6"/>
      <c r="CO89" s="6"/>
      <c r="CP89" s="6"/>
      <c r="CQ89" s="6"/>
      <c r="CR89" s="6"/>
      <c r="CS89" s="6"/>
      <c r="CT89" s="6"/>
      <c r="CU89" s="6"/>
      <c r="CV89" s="6"/>
      <c r="CW89" s="6"/>
      <c r="CX89" s="6"/>
      <c r="CY89" s="6"/>
      <c r="CZ89" s="6"/>
      <c r="DA89" s="6"/>
      <c r="DB89" s="6"/>
      <c r="DC89" s="6"/>
      <c r="DD89" s="6"/>
      <c r="DE89" s="6"/>
      <c r="DF89" s="6"/>
      <c r="DG89" s="6"/>
      <c r="DH89" s="6"/>
      <c r="DI89" s="6"/>
      <c r="DJ89" s="6"/>
      <c r="DK89" s="6"/>
      <c r="DL89" s="6"/>
      <c r="DM89" s="6"/>
      <c r="DN89" s="6"/>
      <c r="DO89" s="6"/>
      <c r="DP89" s="6"/>
      <c r="DQ89" s="6"/>
      <c r="DR89" s="6"/>
      <c r="DS89" s="6"/>
      <c r="DT89" s="6"/>
      <c r="DU89" s="6"/>
      <c r="DV89" s="6"/>
      <c r="DW89" s="6"/>
      <c r="DX89" s="6"/>
      <c r="DY89" s="6"/>
      <c r="DZ89" s="6"/>
      <c r="EA89" s="6"/>
      <c r="EB89" s="6"/>
      <c r="EC89" s="6"/>
      <c r="ED89" s="6"/>
      <c r="EE89" s="6"/>
      <c r="EF89" s="6"/>
      <c r="EG89" s="6"/>
      <c r="EH89" s="6"/>
      <c r="EI89" s="6"/>
      <c r="EJ89" s="6"/>
      <c r="EK89" s="6"/>
      <c r="EL89" s="6"/>
      <c r="EM89" s="6"/>
      <c r="EN89" s="6"/>
      <c r="EO89" s="6"/>
      <c r="EP89" s="6"/>
      <c r="EQ89" s="6"/>
      <c r="ER89" s="6"/>
      <c r="ES89" s="6"/>
      <c r="ET89" s="6"/>
      <c r="EU89" s="6"/>
      <c r="EV89" s="6"/>
      <c r="EW89" s="6"/>
      <c r="EX89" s="6"/>
      <c r="EY89" s="6"/>
      <c r="EZ89" s="6"/>
      <c r="FA89" s="6"/>
      <c r="FB89" s="6"/>
      <c r="FC89" s="6"/>
      <c r="FD89" s="6"/>
      <c r="FE89" s="6"/>
      <c r="FF89" s="6"/>
      <c r="FG89" s="6"/>
      <c r="FH89" s="6"/>
      <c r="FI89" s="6"/>
      <c r="FJ89" s="6"/>
      <c r="FK89" s="6"/>
      <c r="FL89" s="6"/>
      <c r="FM89" s="6"/>
      <c r="FN89" s="6"/>
      <c r="FO89" s="6"/>
      <c r="FP89" s="6"/>
      <c r="FQ89" s="6"/>
      <c r="FR89" s="6"/>
      <c r="FS89" s="6"/>
      <c r="FT89" s="6"/>
      <c r="FU89" s="6"/>
      <c r="FV89" s="6"/>
      <c r="FW89" s="6"/>
      <c r="FX89" s="6"/>
      <c r="FY89" s="6"/>
      <c r="FZ89" s="6"/>
      <c r="GA89" s="6"/>
      <c r="GB89" s="6"/>
      <c r="GC89" s="6"/>
      <c r="GD89" s="6"/>
      <c r="GE89" s="6"/>
      <c r="GF89" s="6"/>
      <c r="GG89" s="6"/>
      <c r="GH89" s="6"/>
      <c r="GI89" s="6"/>
      <c r="GJ89" s="6"/>
      <c r="GK89" s="6"/>
      <c r="GL89" s="6"/>
      <c r="GM89" s="6"/>
      <c r="GN89" s="6"/>
      <c r="GO89" s="6"/>
      <c r="GP89" s="6"/>
      <c r="GQ89" s="6"/>
      <c r="GR89" s="6"/>
      <c r="GS89" s="6"/>
      <c r="GT89" s="6"/>
      <c r="GU89" s="6"/>
      <c r="GV89" s="6"/>
      <c r="GW89" s="6"/>
      <c r="GX89" s="6"/>
      <c r="GY89" s="6"/>
      <c r="GZ89" s="6"/>
      <c r="HA89" s="9"/>
      <c r="HB89" s="9"/>
      <c r="HC89" s="9"/>
      <c r="HD89" s="9"/>
      <c r="HE89" s="9"/>
      <c r="HF89" s="9"/>
      <c r="HG89" s="9"/>
      <c r="HH89" s="9"/>
      <c r="HI89" s="9"/>
      <c r="HJ89" s="9"/>
      <c r="HK89" s="9"/>
      <c r="HL89" s="9"/>
      <c r="HM89" s="9"/>
      <c r="HN89" s="9"/>
      <c r="HO89" s="9"/>
      <c r="HP89" s="9"/>
      <c r="HQ89" s="9"/>
      <c r="HR89" s="9"/>
      <c r="HS89" s="9"/>
      <c r="HT89" s="9"/>
      <c r="HU89" s="9"/>
      <c r="HV89" s="9"/>
      <c r="HW89" s="9"/>
      <c r="HX89" s="9"/>
      <c r="HY89" s="9"/>
      <c r="HZ89" s="9"/>
      <c r="IA89" s="9"/>
      <c r="IB89" s="9"/>
      <c r="IC89" s="9"/>
      <c r="ID89" s="9"/>
      <c r="IE89" s="9"/>
      <c r="IF89" s="9"/>
      <c r="IG89" s="9"/>
      <c r="IH89" s="9"/>
      <c r="II89" s="9"/>
      <c r="IJ89" s="9"/>
      <c r="IK89" s="9"/>
      <c r="IL89" s="9"/>
      <c r="IM89" s="9"/>
      <c r="IN89" s="9"/>
      <c r="IO89" s="9"/>
      <c r="IP89" s="9"/>
      <c r="IQ89" s="9"/>
      <c r="IR89" s="9"/>
      <c r="IS89" s="9"/>
      <c r="IT89" s="9"/>
    </row>
    <row r="90" spans="1:254" s="11" customFormat="1" ht="114" customHeight="1">
      <c r="A90" s="38">
        <v>81</v>
      </c>
      <c r="B90" s="34" t="s">
        <v>564</v>
      </c>
      <c r="C90" s="35" t="s">
        <v>57</v>
      </c>
      <c r="D90" s="35" t="s">
        <v>119</v>
      </c>
      <c r="E90" s="34" t="s">
        <v>565</v>
      </c>
      <c r="F90" s="35">
        <v>2026</v>
      </c>
      <c r="G90" s="35">
        <v>5000</v>
      </c>
      <c r="H90" s="35">
        <v>5000</v>
      </c>
      <c r="I90" s="34" t="s">
        <v>566</v>
      </c>
      <c r="J90" s="35" t="s">
        <v>61</v>
      </c>
      <c r="K90" s="35" t="s">
        <v>167</v>
      </c>
      <c r="L90" s="35" t="s">
        <v>567</v>
      </c>
      <c r="M90" s="35" t="s">
        <v>518</v>
      </c>
      <c r="N90" s="35"/>
      <c r="O90" s="35"/>
      <c r="P90" s="35" t="s">
        <v>522</v>
      </c>
      <c r="Q90" s="39" t="s">
        <v>568</v>
      </c>
      <c r="R90" s="35" t="s">
        <v>66</v>
      </c>
      <c r="S90" s="35" t="s">
        <v>80</v>
      </c>
      <c r="T90" s="35" t="s">
        <v>68</v>
      </c>
      <c r="U90" s="35" t="s">
        <v>38</v>
      </c>
      <c r="V90" s="35">
        <v>0</v>
      </c>
      <c r="W90" s="35" t="s">
        <v>569</v>
      </c>
      <c r="X90" s="38" t="s">
        <v>71</v>
      </c>
      <c r="Y90" s="38" t="s">
        <v>71</v>
      </c>
      <c r="Z90" s="38" t="s">
        <v>71</v>
      </c>
      <c r="AA90" s="35" t="s">
        <v>72</v>
      </c>
      <c r="AB90" s="42">
        <v>0</v>
      </c>
      <c r="AC90" s="42">
        <v>0</v>
      </c>
      <c r="AD90" s="42">
        <v>15000</v>
      </c>
      <c r="AE90" s="42">
        <v>0</v>
      </c>
      <c r="AF90" s="146">
        <v>0</v>
      </c>
      <c r="AG90" s="35">
        <v>0</v>
      </c>
      <c r="AH90" s="35">
        <v>0</v>
      </c>
      <c r="AI90" s="35">
        <v>0</v>
      </c>
      <c r="AJ90" s="35">
        <v>0</v>
      </c>
      <c r="AK90" s="35">
        <v>0</v>
      </c>
      <c r="AL90" s="35">
        <v>0</v>
      </c>
      <c r="AM90" s="35">
        <v>0</v>
      </c>
      <c r="AN90" s="35">
        <v>0</v>
      </c>
      <c r="AO90" s="35">
        <v>0</v>
      </c>
      <c r="AP90" s="35">
        <v>0</v>
      </c>
      <c r="AQ90" s="38"/>
      <c r="AR90" s="40">
        <v>1</v>
      </c>
      <c r="AS90" s="6"/>
      <c r="AT90" s="13">
        <v>1</v>
      </c>
      <c r="AU90" s="6"/>
      <c r="AV90" s="6"/>
      <c r="AW90" s="6"/>
      <c r="AX90" s="6"/>
      <c r="AY90" s="6"/>
      <c r="AZ90" s="6"/>
      <c r="BA90" s="6"/>
      <c r="BB90" s="6"/>
      <c r="BC90" s="6"/>
      <c r="BD90" s="6"/>
      <c r="BE90" s="6"/>
      <c r="BF90" s="6"/>
      <c r="BG90" s="6"/>
      <c r="BH90" s="6"/>
      <c r="BI90" s="6"/>
      <c r="BJ90" s="6"/>
      <c r="BK90" s="6"/>
      <c r="BL90" s="6"/>
      <c r="BM90" s="6"/>
      <c r="BN90" s="6"/>
      <c r="BO90" s="6"/>
      <c r="BP90" s="6"/>
      <c r="BQ90" s="6"/>
      <c r="BR90" s="6"/>
      <c r="BS90" s="6"/>
      <c r="BT90" s="6"/>
      <c r="BU90" s="6"/>
      <c r="BV90" s="6"/>
      <c r="BW90" s="6"/>
      <c r="BX90" s="6"/>
      <c r="BY90" s="6"/>
      <c r="BZ90" s="6"/>
      <c r="CA90" s="6"/>
      <c r="CB90" s="6"/>
      <c r="CC90" s="6"/>
      <c r="CD90" s="6"/>
      <c r="CE90" s="6"/>
      <c r="CF90" s="6"/>
      <c r="CG90" s="6"/>
      <c r="CH90" s="6"/>
      <c r="CI90" s="6"/>
      <c r="CJ90" s="6"/>
      <c r="CK90" s="6"/>
      <c r="CL90" s="6"/>
      <c r="CM90" s="6"/>
      <c r="CN90" s="6"/>
      <c r="CO90" s="6"/>
      <c r="CP90" s="6"/>
      <c r="CQ90" s="6"/>
      <c r="CR90" s="6"/>
      <c r="CS90" s="6"/>
      <c r="CT90" s="6"/>
      <c r="CU90" s="6"/>
      <c r="CV90" s="6"/>
      <c r="CW90" s="6"/>
      <c r="CX90" s="6"/>
      <c r="CY90" s="6"/>
      <c r="CZ90" s="6"/>
      <c r="DA90" s="6"/>
      <c r="DB90" s="6"/>
      <c r="DC90" s="6"/>
      <c r="DD90" s="6"/>
      <c r="DE90" s="6"/>
      <c r="DF90" s="6"/>
      <c r="DG90" s="6"/>
      <c r="DH90" s="6"/>
      <c r="DI90" s="6"/>
      <c r="DJ90" s="6"/>
      <c r="DK90" s="6"/>
      <c r="DL90" s="6"/>
      <c r="DM90" s="6"/>
      <c r="DN90" s="6"/>
      <c r="DO90" s="6"/>
      <c r="DP90" s="6"/>
      <c r="DQ90" s="6"/>
      <c r="DR90" s="6"/>
      <c r="DS90" s="6"/>
      <c r="DT90" s="6"/>
      <c r="DU90" s="6"/>
      <c r="DV90" s="6"/>
      <c r="DW90" s="6"/>
      <c r="DX90" s="6"/>
      <c r="DY90" s="6"/>
      <c r="DZ90" s="6"/>
      <c r="EA90" s="6"/>
      <c r="EB90" s="6"/>
      <c r="EC90" s="6"/>
      <c r="ED90" s="6"/>
      <c r="EE90" s="6"/>
      <c r="EF90" s="6"/>
      <c r="EG90" s="6"/>
      <c r="EH90" s="6"/>
      <c r="EI90" s="6"/>
      <c r="EJ90" s="6"/>
      <c r="EK90" s="6"/>
      <c r="EL90" s="6"/>
      <c r="EM90" s="6"/>
      <c r="EN90" s="6"/>
      <c r="EO90" s="6"/>
      <c r="EP90" s="6"/>
      <c r="EQ90" s="6"/>
      <c r="ER90" s="6"/>
      <c r="ES90" s="6"/>
      <c r="ET90" s="6"/>
      <c r="EU90" s="6"/>
      <c r="EV90" s="6"/>
      <c r="EW90" s="6"/>
      <c r="EX90" s="6"/>
      <c r="EY90" s="6"/>
      <c r="EZ90" s="6"/>
      <c r="FA90" s="6"/>
      <c r="FB90" s="6"/>
      <c r="FC90" s="6"/>
      <c r="FD90" s="6"/>
      <c r="FE90" s="6"/>
      <c r="FF90" s="6"/>
      <c r="FG90" s="6"/>
      <c r="FH90" s="6"/>
      <c r="FI90" s="6"/>
      <c r="FJ90" s="6"/>
      <c r="FK90" s="6"/>
      <c r="FL90" s="6"/>
      <c r="FM90" s="6"/>
      <c r="FN90" s="6"/>
      <c r="FO90" s="6"/>
      <c r="FP90" s="6"/>
      <c r="FQ90" s="6"/>
      <c r="FR90" s="6"/>
      <c r="FS90" s="6"/>
      <c r="FT90" s="6"/>
      <c r="FU90" s="6"/>
      <c r="FV90" s="6"/>
      <c r="FW90" s="6"/>
      <c r="FX90" s="6"/>
      <c r="FY90" s="6"/>
      <c r="FZ90" s="6"/>
      <c r="GA90" s="6"/>
      <c r="GB90" s="6"/>
      <c r="GC90" s="6"/>
      <c r="GD90" s="6"/>
      <c r="GE90" s="6"/>
      <c r="GF90" s="6"/>
      <c r="GG90" s="6"/>
      <c r="GH90" s="6"/>
      <c r="GI90" s="6"/>
      <c r="GJ90" s="6"/>
      <c r="GK90" s="6"/>
      <c r="GL90" s="6"/>
      <c r="GM90" s="6"/>
      <c r="GN90" s="6"/>
      <c r="GO90" s="6"/>
      <c r="GP90" s="6"/>
      <c r="GQ90" s="6"/>
      <c r="GR90" s="6"/>
      <c r="GS90" s="6"/>
      <c r="GT90" s="6"/>
      <c r="GU90" s="6"/>
      <c r="GV90" s="6"/>
      <c r="GW90" s="6"/>
      <c r="GX90" s="6"/>
      <c r="GY90" s="6"/>
      <c r="GZ90" s="6"/>
      <c r="HA90" s="9"/>
      <c r="HB90" s="9"/>
      <c r="HC90" s="9"/>
      <c r="HD90" s="9"/>
      <c r="HE90" s="9"/>
      <c r="HF90" s="9"/>
      <c r="HG90" s="9"/>
      <c r="HH90" s="9"/>
      <c r="HI90" s="9"/>
      <c r="HJ90" s="9"/>
      <c r="HK90" s="9"/>
      <c r="HL90" s="9"/>
      <c r="HM90" s="9"/>
      <c r="HN90" s="9"/>
      <c r="HO90" s="9"/>
      <c r="HP90" s="9"/>
      <c r="HQ90" s="9"/>
      <c r="HR90" s="9"/>
      <c r="HS90" s="9"/>
      <c r="HT90" s="9"/>
      <c r="HU90" s="9"/>
      <c r="HV90" s="9"/>
      <c r="HW90" s="9"/>
      <c r="HX90" s="9"/>
      <c r="HY90" s="9"/>
      <c r="HZ90" s="9"/>
      <c r="IA90" s="9"/>
      <c r="IB90" s="9"/>
      <c r="IC90" s="9"/>
      <c r="ID90" s="9"/>
      <c r="IE90" s="9"/>
      <c r="IF90" s="9"/>
      <c r="IG90" s="9"/>
      <c r="IH90" s="9"/>
      <c r="II90" s="9"/>
      <c r="IJ90" s="9"/>
      <c r="IK90" s="9"/>
      <c r="IL90" s="9"/>
      <c r="IM90" s="9"/>
      <c r="IN90" s="9"/>
      <c r="IO90" s="9"/>
      <c r="IP90" s="9"/>
      <c r="IQ90" s="9"/>
      <c r="IR90" s="9"/>
      <c r="IS90" s="9"/>
      <c r="IT90" s="9"/>
    </row>
    <row r="91" spans="1:254" s="11" customFormat="1" ht="93.95" customHeight="1">
      <c r="A91" s="38">
        <v>82</v>
      </c>
      <c r="B91" s="34" t="s">
        <v>570</v>
      </c>
      <c r="C91" s="35" t="s">
        <v>57</v>
      </c>
      <c r="D91" s="35" t="s">
        <v>119</v>
      </c>
      <c r="E91" s="34" t="s">
        <v>571</v>
      </c>
      <c r="F91" s="35">
        <v>2026</v>
      </c>
      <c r="G91" s="35">
        <v>15000</v>
      </c>
      <c r="H91" s="35">
        <v>15000</v>
      </c>
      <c r="I91" s="34" t="s">
        <v>572</v>
      </c>
      <c r="J91" s="38" t="s">
        <v>61</v>
      </c>
      <c r="K91" s="35" t="s">
        <v>167</v>
      </c>
      <c r="L91" s="35" t="s">
        <v>573</v>
      </c>
      <c r="M91" s="35" t="s">
        <v>518</v>
      </c>
      <c r="N91" s="35"/>
      <c r="O91" s="35"/>
      <c r="P91" s="35" t="s">
        <v>522</v>
      </c>
      <c r="Q91" s="39" t="s">
        <v>574</v>
      </c>
      <c r="R91" s="35" t="s">
        <v>66</v>
      </c>
      <c r="S91" s="35" t="s">
        <v>80</v>
      </c>
      <c r="T91" s="35" t="s">
        <v>68</v>
      </c>
      <c r="U91" s="35" t="s">
        <v>185</v>
      </c>
      <c r="V91" s="35">
        <v>0</v>
      </c>
      <c r="W91" s="35" t="s">
        <v>575</v>
      </c>
      <c r="X91" s="38" t="s">
        <v>71</v>
      </c>
      <c r="Y91" s="38" t="s">
        <v>71</v>
      </c>
      <c r="Z91" s="38" t="s">
        <v>71</v>
      </c>
      <c r="AA91" s="35" t="s">
        <v>72</v>
      </c>
      <c r="AB91" s="42">
        <v>0</v>
      </c>
      <c r="AC91" s="42">
        <v>0</v>
      </c>
      <c r="AD91" s="42">
        <v>2000</v>
      </c>
      <c r="AE91" s="42">
        <v>0</v>
      </c>
      <c r="AF91" s="146">
        <v>0</v>
      </c>
      <c r="AG91" s="35">
        <v>0</v>
      </c>
      <c r="AH91" s="35">
        <v>0</v>
      </c>
      <c r="AI91" s="35">
        <v>0</v>
      </c>
      <c r="AJ91" s="35">
        <v>0</v>
      </c>
      <c r="AK91" s="35">
        <v>0</v>
      </c>
      <c r="AL91" s="35">
        <v>0</v>
      </c>
      <c r="AM91" s="35">
        <v>0</v>
      </c>
      <c r="AN91" s="35">
        <v>0</v>
      </c>
      <c r="AO91" s="35">
        <v>0</v>
      </c>
      <c r="AP91" s="35">
        <v>0</v>
      </c>
      <c r="AQ91" s="38"/>
      <c r="AR91" s="40">
        <v>1</v>
      </c>
      <c r="AS91" s="6"/>
      <c r="AT91" s="6"/>
      <c r="AU91" s="6"/>
      <c r="AV91" s="6"/>
      <c r="AW91" s="6"/>
      <c r="AX91" s="6"/>
      <c r="AY91" s="6"/>
      <c r="AZ91" s="6"/>
      <c r="BA91" s="6"/>
      <c r="BB91" s="6"/>
      <c r="BC91" s="6"/>
      <c r="BD91" s="6"/>
      <c r="BE91" s="6"/>
      <c r="BF91" s="6"/>
      <c r="BG91" s="6"/>
      <c r="BH91" s="6"/>
      <c r="BI91" s="6"/>
      <c r="BJ91" s="6"/>
      <c r="BK91" s="6"/>
      <c r="BL91" s="6"/>
      <c r="BM91" s="6"/>
      <c r="BN91" s="6"/>
      <c r="BO91" s="6"/>
      <c r="BP91" s="6"/>
      <c r="BQ91" s="6"/>
      <c r="BR91" s="6"/>
      <c r="BS91" s="6"/>
      <c r="BT91" s="6"/>
      <c r="BU91" s="6"/>
      <c r="BV91" s="6"/>
      <c r="BW91" s="6"/>
      <c r="BX91" s="6"/>
      <c r="BY91" s="6"/>
      <c r="BZ91" s="6"/>
      <c r="CA91" s="6"/>
      <c r="CB91" s="6"/>
      <c r="CC91" s="6"/>
      <c r="CD91" s="6"/>
      <c r="CE91" s="6"/>
      <c r="CF91" s="6"/>
      <c r="CG91" s="6"/>
      <c r="CH91" s="6"/>
      <c r="CI91" s="6"/>
      <c r="CJ91" s="6"/>
      <c r="CK91" s="6"/>
      <c r="CL91" s="6"/>
      <c r="CM91" s="6"/>
      <c r="CN91" s="6"/>
      <c r="CO91" s="6"/>
      <c r="CP91" s="6"/>
      <c r="CQ91" s="6"/>
      <c r="CR91" s="6"/>
      <c r="CS91" s="6"/>
      <c r="CT91" s="6"/>
      <c r="CU91" s="6"/>
      <c r="CV91" s="6"/>
      <c r="CW91" s="6"/>
      <c r="CX91" s="6"/>
      <c r="CY91" s="6"/>
      <c r="CZ91" s="6"/>
      <c r="DA91" s="6"/>
      <c r="DB91" s="6"/>
      <c r="DC91" s="6"/>
      <c r="DD91" s="6"/>
      <c r="DE91" s="6"/>
      <c r="DF91" s="6"/>
      <c r="DG91" s="6"/>
      <c r="DH91" s="6"/>
      <c r="DI91" s="6"/>
      <c r="DJ91" s="6"/>
      <c r="DK91" s="6"/>
      <c r="DL91" s="6"/>
      <c r="DM91" s="6"/>
      <c r="DN91" s="6"/>
      <c r="DO91" s="6"/>
      <c r="DP91" s="6"/>
      <c r="DQ91" s="6"/>
      <c r="DR91" s="6"/>
      <c r="DS91" s="6"/>
      <c r="DT91" s="6"/>
      <c r="DU91" s="6"/>
      <c r="DV91" s="6"/>
      <c r="DW91" s="6"/>
      <c r="DX91" s="6"/>
      <c r="DY91" s="6"/>
      <c r="DZ91" s="6"/>
      <c r="EA91" s="6"/>
      <c r="EB91" s="6"/>
      <c r="EC91" s="6"/>
      <c r="ED91" s="6"/>
      <c r="EE91" s="6"/>
      <c r="EF91" s="6"/>
      <c r="EG91" s="6"/>
      <c r="EH91" s="6"/>
      <c r="EI91" s="6"/>
      <c r="EJ91" s="6"/>
      <c r="EK91" s="6"/>
      <c r="EL91" s="6"/>
      <c r="EM91" s="6"/>
      <c r="EN91" s="6"/>
      <c r="EO91" s="6"/>
      <c r="EP91" s="6"/>
      <c r="EQ91" s="6"/>
      <c r="ER91" s="6"/>
      <c r="ES91" s="6"/>
      <c r="ET91" s="6"/>
      <c r="EU91" s="6"/>
      <c r="EV91" s="6"/>
      <c r="EW91" s="6"/>
      <c r="EX91" s="6"/>
      <c r="EY91" s="6"/>
      <c r="EZ91" s="6"/>
      <c r="FA91" s="6"/>
      <c r="FB91" s="6"/>
      <c r="FC91" s="6"/>
      <c r="FD91" s="6"/>
      <c r="FE91" s="6"/>
      <c r="FF91" s="6"/>
      <c r="FG91" s="6"/>
      <c r="FH91" s="6"/>
      <c r="FI91" s="6"/>
      <c r="FJ91" s="6"/>
      <c r="FK91" s="6"/>
      <c r="FL91" s="6"/>
      <c r="FM91" s="6"/>
      <c r="FN91" s="6"/>
      <c r="FO91" s="6"/>
      <c r="FP91" s="6"/>
      <c r="FQ91" s="6"/>
      <c r="FR91" s="6"/>
      <c r="FS91" s="6"/>
      <c r="FT91" s="6"/>
      <c r="FU91" s="6"/>
      <c r="FV91" s="6"/>
      <c r="FW91" s="6"/>
      <c r="FX91" s="6"/>
      <c r="FY91" s="6"/>
      <c r="FZ91" s="6"/>
      <c r="GA91" s="6"/>
      <c r="GB91" s="6"/>
      <c r="GC91" s="6"/>
      <c r="GD91" s="6"/>
      <c r="GE91" s="6"/>
      <c r="GF91" s="6"/>
      <c r="GG91" s="6"/>
      <c r="GH91" s="6"/>
      <c r="GI91" s="6"/>
      <c r="GJ91" s="6"/>
      <c r="GK91" s="6"/>
      <c r="GL91" s="6"/>
      <c r="GM91" s="6"/>
      <c r="GN91" s="6"/>
      <c r="GO91" s="6"/>
      <c r="GP91" s="6"/>
      <c r="GQ91" s="6"/>
      <c r="GR91" s="6"/>
      <c r="GS91" s="6"/>
      <c r="GT91" s="6"/>
      <c r="GU91" s="6"/>
      <c r="GV91" s="6"/>
      <c r="GW91" s="6"/>
      <c r="GX91" s="6"/>
      <c r="GY91" s="6"/>
      <c r="GZ91" s="6"/>
      <c r="HA91" s="9"/>
      <c r="HB91" s="9"/>
      <c r="HC91" s="9"/>
      <c r="HD91" s="9"/>
      <c r="HE91" s="9"/>
      <c r="HF91" s="9"/>
      <c r="HG91" s="9"/>
      <c r="HH91" s="9"/>
      <c r="HI91" s="9"/>
      <c r="HJ91" s="9"/>
      <c r="HK91" s="9"/>
      <c r="HL91" s="9"/>
      <c r="HM91" s="9"/>
      <c r="HN91" s="9"/>
      <c r="HO91" s="9"/>
      <c r="HP91" s="9"/>
      <c r="HQ91" s="9"/>
      <c r="HR91" s="9"/>
      <c r="HS91" s="9"/>
      <c r="HT91" s="9"/>
      <c r="HU91" s="9"/>
      <c r="HV91" s="9"/>
      <c r="HW91" s="9"/>
      <c r="HX91" s="9"/>
      <c r="HY91" s="9"/>
      <c r="HZ91" s="9"/>
      <c r="IA91" s="9"/>
      <c r="IB91" s="9"/>
      <c r="IC91" s="9"/>
      <c r="ID91" s="9"/>
      <c r="IE91" s="9"/>
      <c r="IF91" s="9"/>
      <c r="IG91" s="9"/>
      <c r="IH91" s="9"/>
      <c r="II91" s="9"/>
      <c r="IJ91" s="9"/>
      <c r="IK91" s="9"/>
      <c r="IL91" s="9"/>
      <c r="IM91" s="9"/>
      <c r="IN91" s="9"/>
      <c r="IO91" s="9"/>
      <c r="IP91" s="9"/>
      <c r="IQ91" s="9"/>
      <c r="IR91" s="9"/>
      <c r="IS91" s="9"/>
      <c r="IT91" s="9"/>
    </row>
    <row r="92" spans="1:254" s="11" customFormat="1" ht="99.95" customHeight="1">
      <c r="A92" s="38">
        <v>83</v>
      </c>
      <c r="B92" s="34" t="s">
        <v>576</v>
      </c>
      <c r="C92" s="35" t="s">
        <v>57</v>
      </c>
      <c r="D92" s="35" t="s">
        <v>119</v>
      </c>
      <c r="E92" s="34" t="s">
        <v>577</v>
      </c>
      <c r="F92" s="35">
        <v>2026</v>
      </c>
      <c r="G92" s="35">
        <v>5000</v>
      </c>
      <c r="H92" s="35">
        <v>5000</v>
      </c>
      <c r="I92" s="34" t="s">
        <v>578</v>
      </c>
      <c r="J92" s="38" t="s">
        <v>61</v>
      </c>
      <c r="K92" s="35" t="s">
        <v>207</v>
      </c>
      <c r="L92" s="35" t="s">
        <v>579</v>
      </c>
      <c r="M92" s="35" t="s">
        <v>518</v>
      </c>
      <c r="N92" s="35"/>
      <c r="O92" s="35"/>
      <c r="P92" s="35" t="s">
        <v>522</v>
      </c>
      <c r="Q92" s="39" t="s">
        <v>197</v>
      </c>
      <c r="R92" s="35" t="s">
        <v>66</v>
      </c>
      <c r="S92" s="35" t="s">
        <v>229</v>
      </c>
      <c r="T92" s="35" t="s">
        <v>68</v>
      </c>
      <c r="U92" s="35" t="s">
        <v>185</v>
      </c>
      <c r="V92" s="35">
        <v>0</v>
      </c>
      <c r="W92" s="35" t="s">
        <v>569</v>
      </c>
      <c r="X92" s="38" t="s">
        <v>71</v>
      </c>
      <c r="Y92" s="38" t="s">
        <v>71</v>
      </c>
      <c r="Z92" s="38" t="s">
        <v>71</v>
      </c>
      <c r="AA92" s="35" t="s">
        <v>72</v>
      </c>
      <c r="AB92" s="42">
        <v>0</v>
      </c>
      <c r="AC92" s="42">
        <v>0</v>
      </c>
      <c r="AD92" s="42">
        <v>10000</v>
      </c>
      <c r="AE92" s="42">
        <v>0</v>
      </c>
      <c r="AF92" s="146">
        <v>0</v>
      </c>
      <c r="AG92" s="35">
        <v>0</v>
      </c>
      <c r="AH92" s="35">
        <v>0</v>
      </c>
      <c r="AI92" s="35">
        <v>0</v>
      </c>
      <c r="AJ92" s="35">
        <v>0</v>
      </c>
      <c r="AK92" s="35">
        <v>0</v>
      </c>
      <c r="AL92" s="35">
        <v>0</v>
      </c>
      <c r="AM92" s="35">
        <v>0</v>
      </c>
      <c r="AN92" s="35">
        <v>0</v>
      </c>
      <c r="AO92" s="35">
        <v>0</v>
      </c>
      <c r="AP92" s="35">
        <v>0</v>
      </c>
      <c r="AQ92" s="38"/>
      <c r="AR92" s="40">
        <v>1</v>
      </c>
      <c r="AS92" s="6"/>
      <c r="AT92" s="13">
        <v>1</v>
      </c>
      <c r="AU92" s="6"/>
      <c r="AV92" s="6"/>
      <c r="AW92" s="6"/>
      <c r="AX92" s="6"/>
      <c r="AY92" s="6"/>
      <c r="AZ92" s="6"/>
      <c r="BA92" s="6"/>
      <c r="BB92" s="6"/>
      <c r="BC92" s="6"/>
      <c r="BD92" s="6"/>
      <c r="BE92" s="6"/>
      <c r="BF92" s="6"/>
      <c r="BG92" s="6"/>
      <c r="BH92" s="6"/>
      <c r="BI92" s="6"/>
      <c r="BJ92" s="6"/>
      <c r="BK92" s="6"/>
      <c r="BL92" s="6"/>
      <c r="BM92" s="6"/>
      <c r="BN92" s="6"/>
      <c r="BO92" s="6"/>
      <c r="BP92" s="6"/>
      <c r="BQ92" s="6"/>
      <c r="BR92" s="6"/>
      <c r="BS92" s="6"/>
      <c r="BT92" s="6"/>
      <c r="BU92" s="6"/>
      <c r="BV92" s="6"/>
      <c r="BW92" s="6"/>
      <c r="BX92" s="6"/>
      <c r="BY92" s="6"/>
      <c r="BZ92" s="6"/>
      <c r="CA92" s="6"/>
      <c r="CB92" s="6"/>
      <c r="CC92" s="6"/>
      <c r="CD92" s="6"/>
      <c r="CE92" s="6"/>
      <c r="CF92" s="6"/>
      <c r="CG92" s="6"/>
      <c r="CH92" s="6"/>
      <c r="CI92" s="6"/>
      <c r="CJ92" s="6"/>
      <c r="CK92" s="6"/>
      <c r="CL92" s="6"/>
      <c r="CM92" s="6"/>
      <c r="CN92" s="6"/>
      <c r="CO92" s="6"/>
      <c r="CP92" s="6"/>
      <c r="CQ92" s="6"/>
      <c r="CR92" s="6"/>
      <c r="CS92" s="6"/>
      <c r="CT92" s="6"/>
      <c r="CU92" s="6"/>
      <c r="CV92" s="6"/>
      <c r="CW92" s="6"/>
      <c r="CX92" s="6"/>
      <c r="CY92" s="6"/>
      <c r="CZ92" s="6"/>
      <c r="DA92" s="6"/>
      <c r="DB92" s="6"/>
      <c r="DC92" s="6"/>
      <c r="DD92" s="6"/>
      <c r="DE92" s="6"/>
      <c r="DF92" s="6"/>
      <c r="DG92" s="6"/>
      <c r="DH92" s="6"/>
      <c r="DI92" s="6"/>
      <c r="DJ92" s="6"/>
      <c r="DK92" s="6"/>
      <c r="DL92" s="6"/>
      <c r="DM92" s="6"/>
      <c r="DN92" s="6"/>
      <c r="DO92" s="6"/>
      <c r="DP92" s="6"/>
      <c r="DQ92" s="6"/>
      <c r="DR92" s="6"/>
      <c r="DS92" s="6"/>
      <c r="DT92" s="6"/>
      <c r="DU92" s="6"/>
      <c r="DV92" s="6"/>
      <c r="DW92" s="6"/>
      <c r="DX92" s="6"/>
      <c r="DY92" s="6"/>
      <c r="DZ92" s="6"/>
      <c r="EA92" s="6"/>
      <c r="EB92" s="6"/>
      <c r="EC92" s="6"/>
      <c r="ED92" s="6"/>
      <c r="EE92" s="6"/>
      <c r="EF92" s="6"/>
      <c r="EG92" s="6"/>
      <c r="EH92" s="6"/>
      <c r="EI92" s="6"/>
      <c r="EJ92" s="6"/>
      <c r="EK92" s="6"/>
      <c r="EL92" s="6"/>
      <c r="EM92" s="6"/>
      <c r="EN92" s="6"/>
      <c r="EO92" s="6"/>
      <c r="EP92" s="6"/>
      <c r="EQ92" s="6"/>
      <c r="ER92" s="6"/>
      <c r="ES92" s="6"/>
      <c r="ET92" s="6"/>
      <c r="EU92" s="6"/>
      <c r="EV92" s="6"/>
      <c r="EW92" s="6"/>
      <c r="EX92" s="6"/>
      <c r="EY92" s="6"/>
      <c r="EZ92" s="6"/>
      <c r="FA92" s="6"/>
      <c r="FB92" s="6"/>
      <c r="FC92" s="6"/>
      <c r="FD92" s="6"/>
      <c r="FE92" s="6"/>
      <c r="FF92" s="6"/>
      <c r="FG92" s="6"/>
      <c r="FH92" s="6"/>
      <c r="FI92" s="6"/>
      <c r="FJ92" s="6"/>
      <c r="FK92" s="6"/>
      <c r="FL92" s="6"/>
      <c r="FM92" s="6"/>
      <c r="FN92" s="6"/>
      <c r="FO92" s="6"/>
      <c r="FP92" s="6"/>
      <c r="FQ92" s="6"/>
      <c r="FR92" s="6"/>
      <c r="FS92" s="6"/>
      <c r="FT92" s="6"/>
      <c r="FU92" s="6"/>
      <c r="FV92" s="6"/>
      <c r="FW92" s="6"/>
      <c r="FX92" s="6"/>
      <c r="FY92" s="6"/>
      <c r="FZ92" s="6"/>
      <c r="GA92" s="6"/>
      <c r="GB92" s="6"/>
      <c r="GC92" s="6"/>
      <c r="GD92" s="6"/>
      <c r="GE92" s="6"/>
      <c r="GF92" s="6"/>
      <c r="GG92" s="6"/>
      <c r="GH92" s="6"/>
      <c r="GI92" s="6"/>
      <c r="GJ92" s="6"/>
      <c r="GK92" s="6"/>
      <c r="GL92" s="6"/>
      <c r="GM92" s="6"/>
      <c r="GN92" s="6"/>
      <c r="GO92" s="6"/>
      <c r="GP92" s="6"/>
      <c r="GQ92" s="6"/>
      <c r="GR92" s="6"/>
      <c r="GS92" s="6"/>
      <c r="GT92" s="6"/>
      <c r="GU92" s="6"/>
      <c r="GV92" s="6"/>
      <c r="GW92" s="6"/>
      <c r="GX92" s="6"/>
      <c r="GY92" s="6"/>
      <c r="GZ92" s="6"/>
      <c r="HA92" s="9"/>
      <c r="HB92" s="9"/>
      <c r="HC92" s="9"/>
      <c r="HD92" s="9"/>
      <c r="HE92" s="9"/>
      <c r="HF92" s="9"/>
      <c r="HG92" s="9"/>
      <c r="HH92" s="9"/>
      <c r="HI92" s="9"/>
      <c r="HJ92" s="9"/>
      <c r="HK92" s="9"/>
      <c r="HL92" s="9"/>
      <c r="HM92" s="9"/>
      <c r="HN92" s="9"/>
      <c r="HO92" s="9"/>
      <c r="HP92" s="9"/>
      <c r="HQ92" s="9"/>
      <c r="HR92" s="9"/>
      <c r="HS92" s="9"/>
      <c r="HT92" s="9"/>
      <c r="HU92" s="9"/>
      <c r="HV92" s="9"/>
      <c r="HW92" s="9"/>
      <c r="HX92" s="9"/>
      <c r="HY92" s="9"/>
      <c r="HZ92" s="9"/>
      <c r="IA92" s="9"/>
      <c r="IB92" s="9"/>
      <c r="IC92" s="9"/>
      <c r="ID92" s="9"/>
      <c r="IE92" s="9"/>
      <c r="IF92" s="9"/>
      <c r="IG92" s="9"/>
      <c r="IH92" s="9"/>
      <c r="II92" s="9"/>
      <c r="IJ92" s="9"/>
      <c r="IK92" s="9"/>
      <c r="IL92" s="9"/>
      <c r="IM92" s="9"/>
      <c r="IN92" s="9"/>
      <c r="IO92" s="9"/>
      <c r="IP92" s="9"/>
      <c r="IQ92" s="9"/>
      <c r="IR92" s="9"/>
      <c r="IS92" s="9"/>
      <c r="IT92" s="9"/>
    </row>
    <row r="93" spans="1:254" s="6" customFormat="1" ht="72" customHeight="1">
      <c r="A93" s="38">
        <v>84</v>
      </c>
      <c r="B93" s="53" t="s">
        <v>580</v>
      </c>
      <c r="C93" s="35" t="s">
        <v>57</v>
      </c>
      <c r="D93" s="54" t="s">
        <v>518</v>
      </c>
      <c r="E93" s="53" t="s">
        <v>581</v>
      </c>
      <c r="F93" s="35">
        <v>2026</v>
      </c>
      <c r="G93" s="54">
        <v>2000</v>
      </c>
      <c r="H93" s="54">
        <v>2000</v>
      </c>
      <c r="I93" s="53" t="s">
        <v>582</v>
      </c>
      <c r="J93" s="35" t="s">
        <v>61</v>
      </c>
      <c r="K93" s="35" t="s">
        <v>207</v>
      </c>
      <c r="L93" s="54" t="s">
        <v>583</v>
      </c>
      <c r="M93" s="35" t="s">
        <v>518</v>
      </c>
      <c r="N93" s="35"/>
      <c r="O93" s="35"/>
      <c r="P93" s="35" t="s">
        <v>522</v>
      </c>
      <c r="Q93" s="105" t="s">
        <v>584</v>
      </c>
      <c r="R93" s="35" t="s">
        <v>66</v>
      </c>
      <c r="S93" s="35" t="s">
        <v>80</v>
      </c>
      <c r="T93" s="54" t="s">
        <v>68</v>
      </c>
      <c r="U93" s="54" t="s">
        <v>38</v>
      </c>
      <c r="V93" s="54">
        <v>500</v>
      </c>
      <c r="W93" s="54" t="s">
        <v>248</v>
      </c>
      <c r="X93" s="35" t="s">
        <v>71</v>
      </c>
      <c r="Y93" s="35" t="s">
        <v>71</v>
      </c>
      <c r="Z93" s="35" t="s">
        <v>71</v>
      </c>
      <c r="AA93" s="35" t="s">
        <v>72</v>
      </c>
      <c r="AB93" s="35">
        <v>0</v>
      </c>
      <c r="AC93" s="35">
        <v>0</v>
      </c>
      <c r="AD93" s="35">
        <v>5000</v>
      </c>
      <c r="AE93" s="35">
        <v>0</v>
      </c>
      <c r="AF93" s="35">
        <v>0</v>
      </c>
      <c r="AG93" s="35">
        <v>0</v>
      </c>
      <c r="AH93" s="35">
        <v>0</v>
      </c>
      <c r="AI93" s="35">
        <v>0</v>
      </c>
      <c r="AJ93" s="35">
        <v>0</v>
      </c>
      <c r="AK93" s="35">
        <v>0</v>
      </c>
      <c r="AL93" s="35">
        <v>0</v>
      </c>
      <c r="AM93" s="35">
        <v>0</v>
      </c>
      <c r="AN93" s="35">
        <v>0</v>
      </c>
      <c r="AO93" s="35">
        <v>0</v>
      </c>
      <c r="AP93" s="35">
        <v>0</v>
      </c>
      <c r="AQ93" s="147"/>
    </row>
    <row r="94" spans="1:254" s="38" customFormat="1" ht="74.099999999999994" customHeight="1">
      <c r="A94" s="38">
        <v>85</v>
      </c>
      <c r="B94" s="34" t="s">
        <v>585</v>
      </c>
      <c r="C94" s="35" t="s">
        <v>57</v>
      </c>
      <c r="D94" s="54" t="s">
        <v>518</v>
      </c>
      <c r="E94" s="34" t="s">
        <v>586</v>
      </c>
      <c r="F94" s="35">
        <v>2026</v>
      </c>
      <c r="G94" s="35">
        <v>2000</v>
      </c>
      <c r="H94" s="35">
        <v>2000</v>
      </c>
      <c r="I94" s="53" t="s">
        <v>587</v>
      </c>
      <c r="J94" s="35" t="s">
        <v>61</v>
      </c>
      <c r="K94" s="35" t="s">
        <v>207</v>
      </c>
      <c r="L94" s="35" t="s">
        <v>588</v>
      </c>
      <c r="M94" s="35" t="s">
        <v>518</v>
      </c>
      <c r="N94" s="35"/>
      <c r="O94" s="35"/>
      <c r="P94" s="35" t="s">
        <v>522</v>
      </c>
      <c r="Q94" s="39" t="s">
        <v>589</v>
      </c>
      <c r="R94" s="35" t="s">
        <v>66</v>
      </c>
      <c r="S94" s="35" t="s">
        <v>80</v>
      </c>
      <c r="T94" s="35" t="s">
        <v>68</v>
      </c>
      <c r="U94" s="35" t="s">
        <v>38</v>
      </c>
      <c r="V94" s="35">
        <v>200</v>
      </c>
      <c r="W94" s="35" t="s">
        <v>590</v>
      </c>
      <c r="X94" s="35" t="s">
        <v>71</v>
      </c>
      <c r="Y94" s="35" t="s">
        <v>71</v>
      </c>
      <c r="Z94" s="35" t="s">
        <v>71</v>
      </c>
      <c r="AA94" s="35" t="s">
        <v>72</v>
      </c>
      <c r="AB94" s="35">
        <v>0</v>
      </c>
      <c r="AC94" s="35">
        <v>0</v>
      </c>
      <c r="AD94" s="35">
        <v>2000</v>
      </c>
      <c r="AE94" s="35">
        <v>0</v>
      </c>
      <c r="AF94" s="35">
        <v>0</v>
      </c>
      <c r="AG94" s="35">
        <v>0</v>
      </c>
      <c r="AH94" s="35">
        <v>0</v>
      </c>
      <c r="AI94" s="35">
        <v>0</v>
      </c>
      <c r="AJ94" s="35">
        <v>0</v>
      </c>
      <c r="AK94" s="35">
        <v>0</v>
      </c>
      <c r="AL94" s="35">
        <v>0</v>
      </c>
      <c r="AM94" s="35">
        <v>0</v>
      </c>
      <c r="AN94" s="35">
        <v>0</v>
      </c>
      <c r="AO94" s="35">
        <v>0</v>
      </c>
      <c r="AP94" s="35">
        <v>0</v>
      </c>
      <c r="AQ94" s="35"/>
    </row>
    <row r="95" spans="1:254" s="5" customFormat="1" ht="78" customHeight="1">
      <c r="A95" s="38">
        <v>86</v>
      </c>
      <c r="B95" s="34" t="s">
        <v>591</v>
      </c>
      <c r="C95" s="35" t="s">
        <v>131</v>
      </c>
      <c r="D95" s="35" t="s">
        <v>192</v>
      </c>
      <c r="E95" s="34" t="s">
        <v>592</v>
      </c>
      <c r="F95" s="35" t="s">
        <v>490</v>
      </c>
      <c r="G95" s="35">
        <v>35000</v>
      </c>
      <c r="H95" s="35">
        <v>20000</v>
      </c>
      <c r="I95" s="34" t="s">
        <v>593</v>
      </c>
      <c r="J95" s="35"/>
      <c r="K95" s="35" t="s">
        <v>594</v>
      </c>
      <c r="L95" s="35" t="s">
        <v>595</v>
      </c>
      <c r="M95" s="35" t="s">
        <v>596</v>
      </c>
      <c r="N95" s="35"/>
      <c r="O95" s="35"/>
      <c r="P95" s="35" t="s">
        <v>597</v>
      </c>
      <c r="Q95" s="39" t="s">
        <v>598</v>
      </c>
      <c r="R95" s="35" t="s">
        <v>66</v>
      </c>
      <c r="S95" s="35" t="s">
        <v>131</v>
      </c>
      <c r="T95" s="39" t="s">
        <v>68</v>
      </c>
      <c r="U95" s="35" t="s">
        <v>161</v>
      </c>
      <c r="V95" s="35">
        <v>15000</v>
      </c>
      <c r="W95" s="35" t="s">
        <v>599</v>
      </c>
      <c r="X95" s="35" t="s">
        <v>71</v>
      </c>
      <c r="Y95" s="35" t="s">
        <v>71</v>
      </c>
      <c r="Z95" s="35" t="s">
        <v>71</v>
      </c>
      <c r="AA95" s="35" t="s">
        <v>72</v>
      </c>
      <c r="AB95" s="35">
        <v>0</v>
      </c>
      <c r="AC95" s="35">
        <v>0</v>
      </c>
      <c r="AD95" s="35">
        <v>10000</v>
      </c>
      <c r="AE95" s="35">
        <v>10000</v>
      </c>
      <c r="AF95" s="35">
        <v>0</v>
      </c>
      <c r="AG95" s="35">
        <v>0</v>
      </c>
      <c r="AH95" s="35">
        <v>0</v>
      </c>
      <c r="AI95" s="35">
        <v>0</v>
      </c>
      <c r="AJ95" s="35">
        <v>0</v>
      </c>
      <c r="AK95" s="35">
        <v>0</v>
      </c>
      <c r="AL95" s="35">
        <v>0</v>
      </c>
      <c r="AM95" s="35">
        <v>0</v>
      </c>
      <c r="AN95" s="35">
        <v>0</v>
      </c>
      <c r="AO95" s="35">
        <v>0</v>
      </c>
      <c r="AP95" s="35">
        <v>0</v>
      </c>
      <c r="AQ95" s="35" t="s">
        <v>73</v>
      </c>
      <c r="AR95" s="40">
        <v>1</v>
      </c>
      <c r="AS95" s="46"/>
      <c r="AT95" s="13">
        <v>1</v>
      </c>
      <c r="AU95" s="46"/>
      <c r="AV95" s="46"/>
      <c r="AW95" s="46"/>
      <c r="AX95" s="46"/>
      <c r="AY95" s="46"/>
      <c r="AZ95" s="46"/>
      <c r="BA95" s="46"/>
      <c r="BB95" s="46"/>
      <c r="BC95" s="46"/>
      <c r="BD95" s="46"/>
      <c r="BE95" s="46"/>
      <c r="BF95" s="46"/>
      <c r="BG95" s="46"/>
      <c r="BH95" s="46"/>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c r="FE95" s="2"/>
      <c r="FF95" s="2"/>
      <c r="FG95" s="2"/>
      <c r="FH95" s="2"/>
      <c r="FI95" s="2"/>
      <c r="FJ95" s="2"/>
      <c r="FK95" s="2"/>
      <c r="FL95" s="2"/>
      <c r="FM95" s="2"/>
      <c r="FN95" s="2"/>
      <c r="FO95" s="2"/>
      <c r="FP95" s="2"/>
      <c r="FQ95" s="2"/>
      <c r="FR95" s="2"/>
      <c r="FS95" s="2"/>
      <c r="FT95" s="2"/>
      <c r="FU95" s="2"/>
      <c r="FV95" s="2"/>
      <c r="FW95" s="2"/>
      <c r="FX95" s="2"/>
      <c r="FY95" s="2"/>
      <c r="FZ95" s="2"/>
      <c r="GA95" s="2"/>
      <c r="GB95" s="2"/>
      <c r="GC95" s="2"/>
      <c r="GD95" s="2"/>
      <c r="GE95" s="2"/>
      <c r="GF95" s="2"/>
      <c r="GG95" s="2"/>
      <c r="GH95" s="2"/>
      <c r="GI95" s="2"/>
      <c r="GJ95" s="2"/>
      <c r="GK95" s="2"/>
      <c r="GL95" s="2"/>
      <c r="GM95" s="2"/>
      <c r="GN95" s="2"/>
      <c r="GO95" s="2"/>
      <c r="GP95" s="2"/>
      <c r="GQ95" s="2"/>
      <c r="GR95" s="2"/>
      <c r="GS95" s="2"/>
      <c r="GT95" s="2"/>
      <c r="GU95" s="2"/>
      <c r="GV95" s="2"/>
      <c r="GW95" s="2"/>
      <c r="GX95" s="2"/>
      <c r="GY95" s="2"/>
      <c r="GZ95" s="2"/>
    </row>
    <row r="96" spans="1:254" s="13" customFormat="1" ht="57" customHeight="1">
      <c r="A96" s="38">
        <v>87</v>
      </c>
      <c r="B96" s="34" t="s">
        <v>600</v>
      </c>
      <c r="C96" s="35" t="s">
        <v>57</v>
      </c>
      <c r="D96" s="35" t="s">
        <v>192</v>
      </c>
      <c r="E96" s="34" t="s">
        <v>601</v>
      </c>
      <c r="F96" s="35" t="s">
        <v>165</v>
      </c>
      <c r="G96" s="35">
        <v>10000</v>
      </c>
      <c r="H96" s="35">
        <v>2000</v>
      </c>
      <c r="I96" s="34" t="s">
        <v>602</v>
      </c>
      <c r="J96" s="35" t="s">
        <v>195</v>
      </c>
      <c r="K96" s="35"/>
      <c r="L96" s="35" t="s">
        <v>603</v>
      </c>
      <c r="M96" s="35" t="s">
        <v>596</v>
      </c>
      <c r="N96" s="35"/>
      <c r="O96" s="35"/>
      <c r="P96" s="35" t="s">
        <v>597</v>
      </c>
      <c r="Q96" s="148"/>
      <c r="R96" s="149"/>
      <c r="S96" s="149"/>
      <c r="T96" s="4" t="s">
        <v>68</v>
      </c>
      <c r="U96" s="4" t="s">
        <v>124</v>
      </c>
      <c r="X96" s="15" t="s">
        <v>71</v>
      </c>
      <c r="Y96" s="15" t="s">
        <v>71</v>
      </c>
      <c r="Z96" s="15" t="s">
        <v>71</v>
      </c>
      <c r="AA96" s="15" t="s">
        <v>72</v>
      </c>
    </row>
    <row r="97" spans="1:254" s="5" customFormat="1" ht="75.95" customHeight="1">
      <c r="A97" s="38">
        <v>88</v>
      </c>
      <c r="B97" s="34" t="s">
        <v>604</v>
      </c>
      <c r="C97" s="35" t="s">
        <v>131</v>
      </c>
      <c r="D97" s="35" t="s">
        <v>192</v>
      </c>
      <c r="E97" s="34" t="s">
        <v>605</v>
      </c>
      <c r="F97" s="35" t="s">
        <v>286</v>
      </c>
      <c r="G97" s="35">
        <v>6000</v>
      </c>
      <c r="H97" s="35">
        <v>1000</v>
      </c>
      <c r="I97" s="34" t="s">
        <v>606</v>
      </c>
      <c r="J97" s="35"/>
      <c r="K97" s="35"/>
      <c r="L97" s="35" t="s">
        <v>607</v>
      </c>
      <c r="M97" s="35" t="s">
        <v>596</v>
      </c>
      <c r="N97" s="35"/>
      <c r="O97" s="35"/>
      <c r="P97" s="35" t="s">
        <v>597</v>
      </c>
      <c r="Q97" s="39" t="s">
        <v>608</v>
      </c>
      <c r="R97" s="35" t="s">
        <v>66</v>
      </c>
      <c r="S97" s="35" t="s">
        <v>131</v>
      </c>
      <c r="T97" s="39" t="s">
        <v>68</v>
      </c>
      <c r="U97" s="35" t="s">
        <v>124</v>
      </c>
      <c r="V97" s="35">
        <v>3000</v>
      </c>
      <c r="W97" s="35" t="s">
        <v>609</v>
      </c>
      <c r="X97" s="35" t="s">
        <v>71</v>
      </c>
      <c r="Y97" s="35" t="s">
        <v>71</v>
      </c>
      <c r="Z97" s="35" t="s">
        <v>71</v>
      </c>
      <c r="AA97" s="35" t="s">
        <v>72</v>
      </c>
      <c r="AB97" s="35">
        <v>0</v>
      </c>
      <c r="AC97" s="35">
        <v>0</v>
      </c>
      <c r="AD97" s="35">
        <v>2000</v>
      </c>
      <c r="AE97" s="35">
        <v>1000</v>
      </c>
      <c r="AF97" s="35">
        <v>0</v>
      </c>
      <c r="AG97" s="35">
        <v>0</v>
      </c>
      <c r="AH97" s="35">
        <v>0</v>
      </c>
      <c r="AI97" s="35">
        <v>0</v>
      </c>
      <c r="AJ97" s="35">
        <v>0</v>
      </c>
      <c r="AK97" s="35">
        <v>0</v>
      </c>
      <c r="AL97" s="35">
        <v>0</v>
      </c>
      <c r="AM97" s="35">
        <v>0</v>
      </c>
      <c r="AN97" s="35">
        <v>0</v>
      </c>
      <c r="AO97" s="35">
        <v>0</v>
      </c>
      <c r="AP97" s="35">
        <v>0</v>
      </c>
      <c r="AQ97" s="35" t="s">
        <v>73</v>
      </c>
      <c r="AR97" s="40">
        <v>1</v>
      </c>
      <c r="AS97" s="46"/>
      <c r="AT97" s="13">
        <v>1</v>
      </c>
      <c r="AU97" s="46"/>
      <c r="AV97" s="46"/>
      <c r="AW97" s="46"/>
      <c r="AX97" s="46"/>
      <c r="AY97" s="46"/>
      <c r="AZ97" s="46"/>
      <c r="BA97" s="46"/>
      <c r="BB97" s="46"/>
      <c r="BC97" s="46"/>
      <c r="BD97" s="46"/>
      <c r="BE97" s="46"/>
      <c r="BF97" s="46"/>
      <c r="BG97" s="46"/>
      <c r="BH97" s="46"/>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c r="FE97" s="2"/>
      <c r="FF97" s="2"/>
      <c r="FG97" s="2"/>
      <c r="FH97" s="2"/>
      <c r="FI97" s="2"/>
      <c r="FJ97" s="2"/>
      <c r="FK97" s="2"/>
      <c r="FL97" s="2"/>
      <c r="FM97" s="2"/>
      <c r="FN97" s="2"/>
      <c r="FO97" s="2"/>
      <c r="FP97" s="2"/>
      <c r="FQ97" s="2"/>
      <c r="FR97" s="2"/>
      <c r="FS97" s="2"/>
      <c r="FT97" s="2"/>
      <c r="FU97" s="2"/>
      <c r="FV97" s="2"/>
      <c r="FW97" s="2"/>
      <c r="FX97" s="2"/>
      <c r="FY97" s="2"/>
      <c r="FZ97" s="2"/>
      <c r="GA97" s="2"/>
      <c r="GB97" s="2"/>
      <c r="GC97" s="2"/>
      <c r="GD97" s="2"/>
      <c r="GE97" s="2"/>
      <c r="GF97" s="2"/>
      <c r="GG97" s="2"/>
      <c r="GH97" s="2"/>
      <c r="GI97" s="2"/>
      <c r="GJ97" s="2"/>
      <c r="GK97" s="2"/>
      <c r="GL97" s="2"/>
      <c r="GM97" s="2"/>
      <c r="GN97" s="2"/>
      <c r="GO97" s="2"/>
      <c r="GP97" s="2"/>
      <c r="GQ97" s="2"/>
      <c r="GR97" s="2"/>
      <c r="GS97" s="2"/>
      <c r="GT97" s="2"/>
      <c r="GU97" s="2"/>
      <c r="GV97" s="2"/>
      <c r="GW97" s="2"/>
      <c r="GX97" s="2"/>
      <c r="GY97" s="2"/>
      <c r="GZ97" s="2"/>
    </row>
    <row r="98" spans="1:254" s="5" customFormat="1" ht="84" customHeight="1">
      <c r="A98" s="38">
        <v>89</v>
      </c>
      <c r="B98" s="34" t="s">
        <v>610</v>
      </c>
      <c r="C98" s="35" t="s">
        <v>131</v>
      </c>
      <c r="D98" s="35" t="s">
        <v>192</v>
      </c>
      <c r="E98" s="34" t="s">
        <v>611</v>
      </c>
      <c r="F98" s="35" t="s">
        <v>286</v>
      </c>
      <c r="G98" s="35">
        <v>15024</v>
      </c>
      <c r="H98" s="35">
        <v>9000</v>
      </c>
      <c r="I98" s="34" t="s">
        <v>612</v>
      </c>
      <c r="J98" s="35"/>
      <c r="K98" s="35"/>
      <c r="L98" s="35" t="s">
        <v>613</v>
      </c>
      <c r="M98" s="35" t="s">
        <v>596</v>
      </c>
      <c r="N98" s="35"/>
      <c r="O98" s="35"/>
      <c r="P98" s="35" t="s">
        <v>597</v>
      </c>
      <c r="Q98" s="39" t="s">
        <v>614</v>
      </c>
      <c r="R98" s="35" t="s">
        <v>66</v>
      </c>
      <c r="S98" s="35" t="s">
        <v>131</v>
      </c>
      <c r="T98" s="39" t="s">
        <v>68</v>
      </c>
      <c r="U98" s="35" t="s">
        <v>185</v>
      </c>
      <c r="V98" s="35">
        <v>4500</v>
      </c>
      <c r="W98" s="35" t="s">
        <v>615</v>
      </c>
      <c r="X98" s="35" t="s">
        <v>71</v>
      </c>
      <c r="Y98" s="35" t="s">
        <v>71</v>
      </c>
      <c r="Z98" s="35" t="s">
        <v>71</v>
      </c>
      <c r="AA98" s="35" t="s">
        <v>72</v>
      </c>
      <c r="AB98" s="35">
        <v>0</v>
      </c>
      <c r="AC98" s="35">
        <v>0</v>
      </c>
      <c r="AD98" s="35">
        <v>9650</v>
      </c>
      <c r="AE98" s="35">
        <v>3000</v>
      </c>
      <c r="AF98" s="35">
        <v>0</v>
      </c>
      <c r="AG98" s="35">
        <v>36.299999999999997</v>
      </c>
      <c r="AH98" s="35">
        <v>36.299999999999997</v>
      </c>
      <c r="AI98" s="35">
        <v>0</v>
      </c>
      <c r="AJ98" s="35">
        <v>0</v>
      </c>
      <c r="AK98" s="35">
        <v>0</v>
      </c>
      <c r="AL98" s="35">
        <v>0</v>
      </c>
      <c r="AM98" s="35">
        <v>0</v>
      </c>
      <c r="AN98" s="35">
        <v>0</v>
      </c>
      <c r="AO98" s="35">
        <v>0</v>
      </c>
      <c r="AP98" s="35">
        <v>0</v>
      </c>
      <c r="AQ98" s="35"/>
      <c r="AR98" s="40">
        <v>1</v>
      </c>
      <c r="AS98" s="46"/>
      <c r="AT98" s="13">
        <v>1</v>
      </c>
      <c r="AU98" s="46"/>
      <c r="AV98" s="46"/>
      <c r="AW98" s="46"/>
      <c r="AX98" s="46"/>
      <c r="AY98" s="46"/>
      <c r="AZ98" s="46"/>
      <c r="BA98" s="46"/>
      <c r="BB98" s="46"/>
      <c r="BC98" s="46"/>
      <c r="BD98" s="46"/>
      <c r="BE98" s="46"/>
      <c r="BF98" s="46"/>
      <c r="BG98" s="46"/>
      <c r="BH98" s="46"/>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c r="FE98" s="2"/>
      <c r="FF98" s="2"/>
      <c r="FG98" s="2"/>
      <c r="FH98" s="2"/>
      <c r="FI98" s="2"/>
      <c r="FJ98" s="2"/>
      <c r="FK98" s="2"/>
      <c r="FL98" s="2"/>
      <c r="FM98" s="2"/>
      <c r="FN98" s="2"/>
      <c r="FO98" s="2"/>
      <c r="FP98" s="2"/>
      <c r="FQ98" s="2"/>
      <c r="FR98" s="2"/>
      <c r="FS98" s="2"/>
      <c r="FT98" s="2"/>
      <c r="FU98" s="2"/>
      <c r="FV98" s="2"/>
      <c r="FW98" s="2"/>
      <c r="FX98" s="2"/>
      <c r="FY98" s="2"/>
      <c r="FZ98" s="2"/>
      <c r="GA98" s="2"/>
      <c r="GB98" s="2"/>
      <c r="GC98" s="2"/>
      <c r="GD98" s="2"/>
      <c r="GE98" s="2"/>
      <c r="GF98" s="2"/>
      <c r="GG98" s="2"/>
      <c r="GH98" s="2"/>
      <c r="GI98" s="2"/>
      <c r="GJ98" s="2"/>
      <c r="GK98" s="2"/>
      <c r="GL98" s="2"/>
      <c r="GM98" s="2"/>
      <c r="GN98" s="2"/>
      <c r="GO98" s="2"/>
      <c r="GP98" s="2"/>
      <c r="GQ98" s="2"/>
      <c r="GR98" s="2"/>
      <c r="GS98" s="2"/>
      <c r="GT98" s="2"/>
      <c r="GU98" s="2"/>
      <c r="GV98" s="2"/>
      <c r="GW98" s="2"/>
      <c r="GX98" s="2"/>
      <c r="GY98" s="2"/>
      <c r="GZ98" s="2"/>
    </row>
    <row r="99" spans="1:254" s="3" customFormat="1" ht="57" customHeight="1">
      <c r="A99" s="38">
        <v>90</v>
      </c>
      <c r="B99" s="34" t="s">
        <v>616</v>
      </c>
      <c r="C99" s="35" t="s">
        <v>57</v>
      </c>
      <c r="D99" s="35" t="s">
        <v>192</v>
      </c>
      <c r="E99" s="34" t="s">
        <v>617</v>
      </c>
      <c r="F99" s="35" t="s">
        <v>165</v>
      </c>
      <c r="G99" s="35">
        <v>2000</v>
      </c>
      <c r="H99" s="35">
        <v>1000</v>
      </c>
      <c r="I99" s="34" t="s">
        <v>618</v>
      </c>
      <c r="J99" s="35" t="s">
        <v>90</v>
      </c>
      <c r="K99" s="35"/>
      <c r="L99" s="35" t="s">
        <v>619</v>
      </c>
      <c r="M99" s="35" t="s">
        <v>596</v>
      </c>
      <c r="N99" s="35"/>
      <c r="O99" s="35"/>
      <c r="P99" s="35" t="s">
        <v>597</v>
      </c>
      <c r="Q99" s="39" t="s">
        <v>620</v>
      </c>
      <c r="R99" s="35" t="s">
        <v>66</v>
      </c>
      <c r="S99" s="35" t="s">
        <v>229</v>
      </c>
      <c r="T99" s="39" t="s">
        <v>68</v>
      </c>
      <c r="U99" s="35" t="s">
        <v>124</v>
      </c>
      <c r="V99" s="35">
        <v>0</v>
      </c>
      <c r="W99" s="35" t="s">
        <v>621</v>
      </c>
      <c r="X99" s="35" t="s">
        <v>71</v>
      </c>
      <c r="Y99" s="35" t="s">
        <v>71</v>
      </c>
      <c r="Z99" s="35" t="s">
        <v>71</v>
      </c>
      <c r="AA99" s="35" t="s">
        <v>72</v>
      </c>
      <c r="AB99" s="35">
        <v>0</v>
      </c>
      <c r="AC99" s="35">
        <v>0</v>
      </c>
      <c r="AD99" s="35">
        <v>1000</v>
      </c>
      <c r="AE99" s="35">
        <v>1000</v>
      </c>
      <c r="AF99" s="35">
        <v>0</v>
      </c>
      <c r="AG99" s="35">
        <v>0</v>
      </c>
      <c r="AH99" s="35">
        <v>0</v>
      </c>
      <c r="AI99" s="35">
        <v>0</v>
      </c>
      <c r="AJ99" s="35">
        <v>0</v>
      </c>
      <c r="AK99" s="35">
        <v>0</v>
      </c>
      <c r="AL99" s="35">
        <v>0</v>
      </c>
      <c r="AM99" s="35">
        <v>0</v>
      </c>
      <c r="AN99" s="35">
        <v>0</v>
      </c>
      <c r="AO99" s="35">
        <v>0</v>
      </c>
      <c r="AP99" s="35">
        <v>0</v>
      </c>
      <c r="AQ99" s="35" t="s">
        <v>73</v>
      </c>
      <c r="AR99" s="40">
        <v>1</v>
      </c>
      <c r="AS99" s="88"/>
      <c r="AT99" s="88"/>
      <c r="AU99" s="88"/>
      <c r="AV99" s="88"/>
      <c r="AW99" s="88"/>
      <c r="AX99" s="88"/>
      <c r="AY99" s="88"/>
      <c r="AZ99" s="88"/>
      <c r="BA99" s="88"/>
      <c r="BB99" s="88"/>
      <c r="BC99" s="88"/>
      <c r="BD99" s="88"/>
      <c r="BE99" s="88"/>
      <c r="BF99" s="88"/>
      <c r="BG99" s="88"/>
      <c r="BH99" s="88"/>
      <c r="BI99" s="88"/>
      <c r="BJ99" s="88"/>
      <c r="BK99" s="88"/>
      <c r="BL99" s="88"/>
      <c r="BM99" s="88"/>
      <c r="BN99" s="88"/>
      <c r="BO99" s="88"/>
      <c r="BP99" s="88"/>
      <c r="BQ99" s="88"/>
      <c r="BR99" s="88"/>
      <c r="BS99" s="88"/>
      <c r="BT99" s="88"/>
      <c r="BU99" s="88"/>
      <c r="BV99" s="88"/>
      <c r="BW99" s="88"/>
      <c r="BX99" s="88"/>
      <c r="BY99" s="88"/>
      <c r="BZ99" s="88"/>
      <c r="CA99" s="88"/>
      <c r="CB99" s="88"/>
      <c r="CC99" s="88"/>
      <c r="CD99" s="88"/>
      <c r="CE99" s="88"/>
      <c r="CF99" s="88"/>
      <c r="CG99" s="88"/>
      <c r="CH99" s="88"/>
      <c r="CI99" s="88"/>
      <c r="CJ99" s="88"/>
      <c r="CK99" s="88"/>
      <c r="CL99" s="88"/>
      <c r="CM99" s="88"/>
      <c r="CN99" s="88"/>
      <c r="CO99" s="88"/>
      <c r="CP99" s="88"/>
      <c r="CQ99" s="88"/>
      <c r="CR99" s="88"/>
      <c r="CS99" s="88"/>
      <c r="CT99" s="88"/>
      <c r="CU99" s="88"/>
      <c r="CV99" s="88"/>
      <c r="CW99" s="88"/>
      <c r="CX99" s="88"/>
      <c r="CY99" s="88"/>
      <c r="CZ99" s="88"/>
      <c r="DA99" s="88"/>
      <c r="DB99" s="88"/>
      <c r="DC99" s="88"/>
      <c r="DD99" s="88"/>
      <c r="DE99" s="88"/>
      <c r="DF99" s="88"/>
      <c r="DG99" s="88"/>
      <c r="DH99" s="88"/>
      <c r="DI99" s="88"/>
      <c r="DJ99" s="88"/>
      <c r="DK99" s="88"/>
      <c r="DL99" s="88"/>
      <c r="DM99" s="88"/>
      <c r="DN99" s="88"/>
      <c r="DO99" s="88"/>
      <c r="DP99" s="88"/>
      <c r="DQ99" s="88"/>
      <c r="DR99" s="88"/>
      <c r="DS99" s="88"/>
      <c r="DT99" s="88"/>
      <c r="DU99" s="88"/>
      <c r="DV99" s="88"/>
      <c r="DW99" s="88"/>
      <c r="DX99" s="88"/>
      <c r="DY99" s="88"/>
      <c r="DZ99" s="88"/>
      <c r="EA99" s="88"/>
      <c r="EB99" s="88"/>
      <c r="EC99" s="88"/>
      <c r="ED99" s="88"/>
      <c r="EE99" s="88"/>
      <c r="EF99" s="88"/>
      <c r="EG99" s="88"/>
      <c r="EH99" s="88"/>
      <c r="EI99" s="88"/>
      <c r="EJ99" s="88"/>
      <c r="EK99" s="88"/>
      <c r="EL99" s="88"/>
      <c r="EM99" s="88"/>
      <c r="EN99" s="88"/>
      <c r="EO99" s="88"/>
      <c r="EP99" s="88"/>
      <c r="EQ99" s="88"/>
      <c r="ER99" s="88"/>
      <c r="ES99" s="88"/>
      <c r="ET99" s="88"/>
      <c r="EU99" s="88"/>
      <c r="EV99" s="88"/>
      <c r="EW99" s="88"/>
      <c r="EX99" s="88"/>
      <c r="EY99" s="88"/>
      <c r="EZ99" s="88"/>
      <c r="FA99" s="88"/>
      <c r="FB99" s="88"/>
      <c r="FC99" s="88"/>
      <c r="FD99" s="88"/>
      <c r="FE99" s="88"/>
      <c r="FF99" s="88"/>
      <c r="FG99" s="88"/>
      <c r="FH99" s="88"/>
      <c r="FI99" s="88"/>
      <c r="FJ99" s="88"/>
      <c r="FK99" s="88"/>
      <c r="FL99" s="88"/>
      <c r="FM99" s="88"/>
      <c r="FN99" s="88"/>
      <c r="FO99" s="88"/>
      <c r="FP99" s="88"/>
      <c r="FQ99" s="88"/>
      <c r="FR99" s="88"/>
      <c r="FS99" s="88"/>
      <c r="FT99" s="88"/>
      <c r="FU99" s="88"/>
      <c r="FV99" s="88"/>
      <c r="FW99" s="88"/>
      <c r="FX99" s="88"/>
      <c r="FY99" s="88"/>
      <c r="FZ99" s="88"/>
      <c r="GA99" s="88"/>
      <c r="GB99" s="88"/>
      <c r="GC99" s="88"/>
      <c r="GD99" s="88"/>
      <c r="GE99" s="88"/>
      <c r="GF99" s="88"/>
      <c r="GG99" s="88"/>
      <c r="GH99" s="88"/>
      <c r="GI99" s="88"/>
      <c r="GJ99" s="88"/>
      <c r="GK99" s="88"/>
      <c r="GL99" s="88"/>
      <c r="GM99" s="88"/>
      <c r="GN99" s="88"/>
      <c r="GO99" s="88"/>
      <c r="GP99" s="88"/>
      <c r="GQ99" s="88"/>
      <c r="GR99" s="88"/>
      <c r="GS99" s="88"/>
      <c r="GT99" s="88"/>
      <c r="GU99" s="88"/>
      <c r="GV99" s="88"/>
      <c r="GW99" s="88"/>
      <c r="GX99" s="88"/>
      <c r="GY99" s="88"/>
      <c r="GZ99" s="88"/>
      <c r="HA99" s="88"/>
      <c r="HB99" s="88"/>
      <c r="HC99" s="88"/>
      <c r="HD99" s="88"/>
      <c r="HE99" s="88"/>
      <c r="HF99" s="88"/>
      <c r="HG99" s="88"/>
      <c r="HH99" s="88"/>
      <c r="HI99" s="88"/>
      <c r="HJ99" s="88"/>
      <c r="HK99" s="88"/>
      <c r="HL99" s="88"/>
      <c r="HM99" s="88"/>
      <c r="HN99" s="88"/>
      <c r="HO99" s="88"/>
      <c r="HP99" s="88"/>
      <c r="HQ99" s="88"/>
      <c r="HR99" s="88"/>
      <c r="HS99" s="88"/>
      <c r="HT99" s="88"/>
      <c r="HU99" s="88"/>
      <c r="HV99" s="88"/>
      <c r="HW99" s="88"/>
      <c r="HX99" s="88"/>
      <c r="HY99" s="88"/>
      <c r="HZ99" s="88"/>
      <c r="IA99" s="88"/>
      <c r="IB99" s="88"/>
      <c r="IC99" s="88"/>
      <c r="ID99" s="88"/>
      <c r="IE99" s="88"/>
      <c r="IF99" s="88"/>
      <c r="IG99" s="88"/>
      <c r="IH99" s="88"/>
      <c r="II99" s="88"/>
      <c r="IJ99" s="88"/>
      <c r="IK99" s="88"/>
      <c r="IL99" s="88"/>
      <c r="IM99" s="88"/>
      <c r="IN99" s="88"/>
      <c r="IO99" s="88"/>
      <c r="IP99" s="88"/>
      <c r="IQ99" s="88"/>
      <c r="IR99" s="88"/>
      <c r="IS99" s="88"/>
      <c r="IT99" s="88"/>
    </row>
    <row r="100" spans="1:254" s="3" customFormat="1" ht="78" customHeight="1">
      <c r="A100" s="38">
        <v>91</v>
      </c>
      <c r="B100" s="34" t="s">
        <v>622</v>
      </c>
      <c r="C100" s="35" t="s">
        <v>131</v>
      </c>
      <c r="D100" s="35" t="s">
        <v>518</v>
      </c>
      <c r="E100" s="34" t="s">
        <v>623</v>
      </c>
      <c r="F100" s="35" t="s">
        <v>490</v>
      </c>
      <c r="G100" s="35">
        <v>15000</v>
      </c>
      <c r="H100" s="35">
        <v>5000</v>
      </c>
      <c r="I100" s="34" t="s">
        <v>624</v>
      </c>
      <c r="J100" s="38"/>
      <c r="K100" s="38" t="s">
        <v>195</v>
      </c>
      <c r="L100" s="35" t="s">
        <v>625</v>
      </c>
      <c r="M100" s="35" t="s">
        <v>626</v>
      </c>
      <c r="N100" s="38"/>
      <c r="O100" s="38"/>
      <c r="P100" s="35" t="s">
        <v>627</v>
      </c>
      <c r="Q100" s="39" t="s">
        <v>628</v>
      </c>
      <c r="R100" s="35" t="s">
        <v>66</v>
      </c>
      <c r="S100" s="35" t="s">
        <v>131</v>
      </c>
      <c r="T100" s="35" t="s">
        <v>68</v>
      </c>
      <c r="U100" s="38" t="s">
        <v>38</v>
      </c>
      <c r="V100" s="35">
        <v>13000</v>
      </c>
      <c r="W100" s="35" t="s">
        <v>629</v>
      </c>
      <c r="X100" s="38" t="s">
        <v>71</v>
      </c>
      <c r="Y100" s="38" t="s">
        <v>71</v>
      </c>
      <c r="Z100" s="38" t="s">
        <v>71</v>
      </c>
      <c r="AA100" s="38" t="s">
        <v>72</v>
      </c>
      <c r="AB100" s="35">
        <v>0</v>
      </c>
      <c r="AC100" s="35">
        <v>0</v>
      </c>
      <c r="AD100" s="35">
        <v>2000</v>
      </c>
      <c r="AE100" s="35">
        <v>0</v>
      </c>
      <c r="AF100" s="59">
        <v>0</v>
      </c>
      <c r="AG100" s="60">
        <v>0</v>
      </c>
      <c r="AH100" s="60">
        <v>0</v>
      </c>
      <c r="AI100" s="60">
        <v>0</v>
      </c>
      <c r="AJ100" s="60">
        <v>0</v>
      </c>
      <c r="AK100" s="60">
        <v>0</v>
      </c>
      <c r="AL100" s="60">
        <v>0</v>
      </c>
      <c r="AM100" s="60">
        <v>0</v>
      </c>
      <c r="AN100" s="60">
        <v>0</v>
      </c>
      <c r="AO100" s="60">
        <v>0</v>
      </c>
      <c r="AP100" s="60">
        <v>0</v>
      </c>
      <c r="AQ100" s="12"/>
      <c r="AT100" s="13">
        <v>1</v>
      </c>
    </row>
    <row r="101" spans="1:254" s="11" customFormat="1" ht="66" customHeight="1">
      <c r="A101" s="38">
        <v>92</v>
      </c>
      <c r="B101" s="34" t="s">
        <v>630</v>
      </c>
      <c r="C101" s="35" t="s">
        <v>57</v>
      </c>
      <c r="D101" s="35" t="s">
        <v>626</v>
      </c>
      <c r="E101" s="34" t="s">
        <v>631</v>
      </c>
      <c r="F101" s="35">
        <v>2026</v>
      </c>
      <c r="G101" s="35">
        <v>6000</v>
      </c>
      <c r="H101" s="35">
        <v>6000</v>
      </c>
      <c r="I101" s="102" t="s">
        <v>632</v>
      </c>
      <c r="J101" s="35" t="s">
        <v>167</v>
      </c>
      <c r="K101" s="35" t="s">
        <v>207</v>
      </c>
      <c r="L101" s="35" t="s">
        <v>633</v>
      </c>
      <c r="M101" s="35" t="s">
        <v>626</v>
      </c>
      <c r="N101" s="35"/>
      <c r="O101" s="35"/>
      <c r="P101" s="35" t="s">
        <v>627</v>
      </c>
      <c r="Q101" s="150" t="s">
        <v>634</v>
      </c>
      <c r="R101" s="35" t="s">
        <v>66</v>
      </c>
      <c r="S101" s="35" t="s">
        <v>169</v>
      </c>
      <c r="T101" s="35" t="s">
        <v>68</v>
      </c>
      <c r="U101" s="35" t="s">
        <v>635</v>
      </c>
      <c r="V101" s="35">
        <v>50</v>
      </c>
      <c r="W101" s="35" t="s">
        <v>636</v>
      </c>
      <c r="X101" s="52" t="s">
        <v>71</v>
      </c>
      <c r="Y101" s="52" t="s">
        <v>71</v>
      </c>
      <c r="Z101" s="35" t="s">
        <v>71</v>
      </c>
      <c r="AA101" s="35" t="s">
        <v>72</v>
      </c>
      <c r="AB101" s="35"/>
      <c r="AC101" s="35"/>
      <c r="AD101" s="35">
        <v>8000</v>
      </c>
      <c r="AE101" s="35"/>
      <c r="AF101" s="59">
        <v>0</v>
      </c>
      <c r="AG101" s="151">
        <v>0</v>
      </c>
      <c r="AH101" s="151">
        <v>0</v>
      </c>
      <c r="AI101" s="151">
        <v>0</v>
      </c>
      <c r="AJ101" s="151">
        <v>0</v>
      </c>
      <c r="AK101" s="151">
        <v>0</v>
      </c>
      <c r="AL101" s="151">
        <v>0</v>
      </c>
      <c r="AM101" s="151">
        <v>0</v>
      </c>
      <c r="AN101" s="151">
        <v>0</v>
      </c>
      <c r="AO101" s="151">
        <v>0</v>
      </c>
      <c r="AP101" s="151">
        <v>0</v>
      </c>
      <c r="AQ101" s="35"/>
      <c r="AR101" s="9"/>
      <c r="AS101" s="9"/>
      <c r="AU101" s="9"/>
      <c r="AV101" s="9"/>
      <c r="AW101" s="9"/>
      <c r="AX101" s="9"/>
      <c r="AY101" s="9"/>
      <c r="AZ101" s="9"/>
      <c r="BA101" s="9"/>
      <c r="BB101" s="9"/>
      <c r="BC101" s="9"/>
      <c r="BD101" s="9"/>
      <c r="BE101" s="9"/>
      <c r="BF101" s="9"/>
      <c r="BG101" s="9"/>
      <c r="BH101" s="9"/>
    </row>
    <row r="102" spans="1:254" s="11" customFormat="1" ht="72" customHeight="1">
      <c r="A102" s="38">
        <v>93</v>
      </c>
      <c r="B102" s="34" t="s">
        <v>637</v>
      </c>
      <c r="C102" s="35" t="s">
        <v>57</v>
      </c>
      <c r="D102" s="35" t="s">
        <v>518</v>
      </c>
      <c r="E102" s="34" t="s">
        <v>638</v>
      </c>
      <c r="F102" s="35">
        <v>2026</v>
      </c>
      <c r="G102" s="35">
        <v>3000</v>
      </c>
      <c r="H102" s="35">
        <v>3000</v>
      </c>
      <c r="I102" s="34" t="s">
        <v>639</v>
      </c>
      <c r="J102" s="35" t="s">
        <v>90</v>
      </c>
      <c r="K102" s="35" t="s">
        <v>183</v>
      </c>
      <c r="L102" s="35" t="s">
        <v>640</v>
      </c>
      <c r="M102" s="35" t="s">
        <v>626</v>
      </c>
      <c r="N102" s="35"/>
      <c r="O102" s="35"/>
      <c r="P102" s="35" t="s">
        <v>627</v>
      </c>
      <c r="Q102" s="150" t="s">
        <v>641</v>
      </c>
      <c r="R102" s="35" t="s">
        <v>66</v>
      </c>
      <c r="S102" s="35" t="s">
        <v>169</v>
      </c>
      <c r="T102" s="35" t="s">
        <v>68</v>
      </c>
      <c r="U102" s="35" t="s">
        <v>635</v>
      </c>
      <c r="V102" s="35">
        <v>0</v>
      </c>
      <c r="W102" s="35" t="s">
        <v>642</v>
      </c>
      <c r="X102" s="52" t="s">
        <v>71</v>
      </c>
      <c r="Y102" s="52" t="s">
        <v>71</v>
      </c>
      <c r="Z102" s="35" t="s">
        <v>71</v>
      </c>
      <c r="AA102" s="35" t="s">
        <v>72</v>
      </c>
      <c r="AB102" s="35"/>
      <c r="AC102" s="35"/>
      <c r="AD102" s="35"/>
      <c r="AE102" s="35"/>
      <c r="AF102" s="59"/>
      <c r="AG102" s="151"/>
      <c r="AH102" s="151"/>
      <c r="AI102" s="151"/>
      <c r="AJ102" s="151"/>
      <c r="AK102" s="151"/>
      <c r="AL102" s="151"/>
      <c r="AM102" s="151"/>
      <c r="AN102" s="151"/>
      <c r="AO102" s="151"/>
      <c r="AP102" s="151"/>
      <c r="AQ102" s="35"/>
      <c r="AR102" s="9"/>
      <c r="AS102" s="9"/>
      <c r="AU102" s="9"/>
      <c r="AV102" s="9"/>
      <c r="AW102" s="9"/>
      <c r="AX102" s="9"/>
      <c r="AY102" s="9"/>
      <c r="AZ102" s="9"/>
      <c r="BA102" s="9"/>
      <c r="BB102" s="9"/>
      <c r="BC102" s="9"/>
      <c r="BD102" s="9"/>
      <c r="BE102" s="9"/>
      <c r="BF102" s="9"/>
      <c r="BG102" s="9"/>
      <c r="BH102" s="9"/>
    </row>
    <row r="103" spans="1:254" s="11" customFormat="1" ht="68.099999999999994" customHeight="1">
      <c r="A103" s="38">
        <v>94</v>
      </c>
      <c r="B103" s="34" t="s">
        <v>643</v>
      </c>
      <c r="C103" s="35" t="s">
        <v>57</v>
      </c>
      <c r="D103" s="35" t="s">
        <v>518</v>
      </c>
      <c r="E103" s="34" t="s">
        <v>644</v>
      </c>
      <c r="F103" s="35">
        <v>2026</v>
      </c>
      <c r="G103" s="35">
        <v>3000</v>
      </c>
      <c r="H103" s="35">
        <v>3000</v>
      </c>
      <c r="I103" s="102" t="s">
        <v>645</v>
      </c>
      <c r="J103" s="35" t="s">
        <v>62</v>
      </c>
      <c r="K103" s="35" t="s">
        <v>167</v>
      </c>
      <c r="L103" s="35" t="s">
        <v>646</v>
      </c>
      <c r="M103" s="35" t="s">
        <v>626</v>
      </c>
      <c r="N103" s="35"/>
      <c r="O103" s="35"/>
      <c r="P103" s="35" t="s">
        <v>627</v>
      </c>
      <c r="Q103" s="150" t="s">
        <v>647</v>
      </c>
      <c r="R103" s="35" t="s">
        <v>66</v>
      </c>
      <c r="S103" s="35" t="s">
        <v>169</v>
      </c>
      <c r="T103" s="35" t="s">
        <v>68</v>
      </c>
      <c r="U103" s="35" t="s">
        <v>635</v>
      </c>
      <c r="V103" s="35">
        <v>0</v>
      </c>
      <c r="W103" s="35" t="s">
        <v>642</v>
      </c>
      <c r="X103" s="52" t="s">
        <v>71</v>
      </c>
      <c r="Y103" s="52" t="s">
        <v>71</v>
      </c>
      <c r="Z103" s="35" t="s">
        <v>71</v>
      </c>
      <c r="AA103" s="35" t="s">
        <v>72</v>
      </c>
      <c r="AB103" s="35"/>
      <c r="AC103" s="35"/>
      <c r="AD103" s="35"/>
      <c r="AE103" s="35"/>
      <c r="AF103" s="59"/>
      <c r="AG103" s="151"/>
      <c r="AH103" s="151"/>
      <c r="AI103" s="151"/>
      <c r="AJ103" s="151"/>
      <c r="AK103" s="151"/>
      <c r="AL103" s="151"/>
      <c r="AM103" s="151"/>
      <c r="AN103" s="151"/>
      <c r="AO103" s="151"/>
      <c r="AP103" s="151"/>
      <c r="AQ103" s="35"/>
      <c r="AR103" s="9"/>
      <c r="AS103" s="9"/>
      <c r="AU103" s="9"/>
      <c r="AV103" s="9"/>
      <c r="AW103" s="9"/>
      <c r="AX103" s="9"/>
      <c r="AY103" s="9"/>
      <c r="AZ103" s="9"/>
      <c r="BA103" s="9"/>
      <c r="BB103" s="9"/>
      <c r="BC103" s="9"/>
      <c r="BD103" s="9"/>
      <c r="BE103" s="9"/>
      <c r="BF103" s="9"/>
      <c r="BG103" s="9"/>
      <c r="BH103" s="9"/>
    </row>
    <row r="104" spans="1:254" s="11" customFormat="1" ht="81" customHeight="1">
      <c r="A104" s="38">
        <v>95</v>
      </c>
      <c r="B104" s="34" t="s">
        <v>648</v>
      </c>
      <c r="C104" s="35" t="s">
        <v>57</v>
      </c>
      <c r="D104" s="35" t="s">
        <v>518</v>
      </c>
      <c r="E104" s="34" t="s">
        <v>649</v>
      </c>
      <c r="F104" s="35">
        <v>2026</v>
      </c>
      <c r="G104" s="35">
        <v>5000</v>
      </c>
      <c r="H104" s="35">
        <v>5000</v>
      </c>
      <c r="I104" s="102" t="s">
        <v>650</v>
      </c>
      <c r="J104" s="42" t="s">
        <v>84</v>
      </c>
      <c r="K104" s="42" t="s">
        <v>334</v>
      </c>
      <c r="L104" s="35" t="s">
        <v>651</v>
      </c>
      <c r="M104" s="35" t="s">
        <v>626</v>
      </c>
      <c r="N104" s="35"/>
      <c r="O104" s="35"/>
      <c r="P104" s="35" t="s">
        <v>627</v>
      </c>
      <c r="Q104" s="150" t="s">
        <v>652</v>
      </c>
      <c r="R104" s="35" t="s">
        <v>66</v>
      </c>
      <c r="S104" s="35" t="s">
        <v>169</v>
      </c>
      <c r="T104" s="35" t="s">
        <v>68</v>
      </c>
      <c r="U104" s="35" t="s">
        <v>635</v>
      </c>
      <c r="V104" s="35">
        <v>0</v>
      </c>
      <c r="W104" s="35" t="s">
        <v>642</v>
      </c>
      <c r="X104" s="52" t="s">
        <v>71</v>
      </c>
      <c r="Y104" s="52" t="s">
        <v>71</v>
      </c>
      <c r="Z104" s="35" t="s">
        <v>71</v>
      </c>
      <c r="AA104" s="35" t="s">
        <v>72</v>
      </c>
      <c r="AB104" s="35"/>
      <c r="AC104" s="35"/>
      <c r="AD104" s="35"/>
      <c r="AE104" s="35"/>
      <c r="AF104" s="59"/>
      <c r="AG104" s="151"/>
      <c r="AH104" s="151"/>
      <c r="AI104" s="151"/>
      <c r="AJ104" s="151"/>
      <c r="AK104" s="151"/>
      <c r="AL104" s="151"/>
      <c r="AM104" s="151"/>
      <c r="AN104" s="151"/>
      <c r="AO104" s="151"/>
      <c r="AP104" s="151"/>
      <c r="AQ104" s="35"/>
      <c r="AR104" s="9"/>
      <c r="AS104" s="9"/>
      <c r="AU104" s="9"/>
      <c r="AV104" s="9"/>
      <c r="AW104" s="9"/>
      <c r="AX104" s="9"/>
      <c r="AY104" s="9"/>
      <c r="AZ104" s="9"/>
      <c r="BA104" s="9"/>
      <c r="BB104" s="9"/>
      <c r="BC104" s="9"/>
      <c r="BD104" s="9"/>
      <c r="BE104" s="9"/>
      <c r="BF104" s="9"/>
      <c r="BG104" s="9"/>
      <c r="BH104" s="9"/>
    </row>
    <row r="105" spans="1:254" s="11" customFormat="1" ht="92.1" customHeight="1">
      <c r="A105" s="38">
        <v>96</v>
      </c>
      <c r="B105" s="102" t="s">
        <v>653</v>
      </c>
      <c r="C105" s="35" t="s">
        <v>57</v>
      </c>
      <c r="D105" s="35" t="s">
        <v>518</v>
      </c>
      <c r="E105" s="34" t="s">
        <v>654</v>
      </c>
      <c r="F105" s="35">
        <v>2026</v>
      </c>
      <c r="G105" s="35">
        <v>3100</v>
      </c>
      <c r="H105" s="35">
        <v>3100</v>
      </c>
      <c r="I105" s="102" t="s">
        <v>655</v>
      </c>
      <c r="J105" s="35" t="s">
        <v>84</v>
      </c>
      <c r="K105" s="35" t="s">
        <v>195</v>
      </c>
      <c r="L105" s="35" t="s">
        <v>656</v>
      </c>
      <c r="M105" s="35" t="s">
        <v>626</v>
      </c>
      <c r="N105" s="35"/>
      <c r="O105" s="35"/>
      <c r="P105" s="35" t="s">
        <v>627</v>
      </c>
      <c r="Q105" s="39" t="s">
        <v>657</v>
      </c>
      <c r="R105" s="35" t="s">
        <v>658</v>
      </c>
      <c r="S105" s="35" t="s">
        <v>229</v>
      </c>
      <c r="T105" s="35" t="s">
        <v>68</v>
      </c>
      <c r="U105" s="35" t="s">
        <v>69</v>
      </c>
      <c r="V105" s="35">
        <v>0</v>
      </c>
      <c r="W105" s="35" t="s">
        <v>659</v>
      </c>
      <c r="X105" s="35" t="s">
        <v>71</v>
      </c>
      <c r="Y105" s="35" t="s">
        <v>71</v>
      </c>
      <c r="Z105" s="35" t="s">
        <v>71</v>
      </c>
      <c r="AA105" s="35" t="s">
        <v>72</v>
      </c>
      <c r="AB105" s="35">
        <v>0</v>
      </c>
      <c r="AC105" s="35">
        <v>0</v>
      </c>
      <c r="AD105" s="35">
        <v>5000</v>
      </c>
      <c r="AE105" s="35">
        <v>0</v>
      </c>
      <c r="AF105" s="59">
        <v>0</v>
      </c>
      <c r="AG105" s="60">
        <v>0</v>
      </c>
      <c r="AH105" s="60">
        <v>0</v>
      </c>
      <c r="AI105" s="60">
        <v>0</v>
      </c>
      <c r="AJ105" s="60">
        <v>0</v>
      </c>
      <c r="AK105" s="60">
        <v>0</v>
      </c>
      <c r="AL105" s="60">
        <v>0</v>
      </c>
      <c r="AM105" s="60">
        <v>0</v>
      </c>
      <c r="AN105" s="60">
        <v>0</v>
      </c>
      <c r="AO105" s="60">
        <v>0</v>
      </c>
      <c r="AP105" s="60">
        <v>0</v>
      </c>
      <c r="AQ105" s="35"/>
      <c r="AT105" s="13">
        <v>1</v>
      </c>
    </row>
    <row r="106" spans="1:254" s="11" customFormat="1" ht="72" customHeight="1">
      <c r="A106" s="38">
        <v>97</v>
      </c>
      <c r="B106" s="34" t="s">
        <v>660</v>
      </c>
      <c r="C106" s="35" t="s">
        <v>57</v>
      </c>
      <c r="D106" s="35" t="s">
        <v>596</v>
      </c>
      <c r="E106" s="34" t="s">
        <v>661</v>
      </c>
      <c r="F106" s="35">
        <v>2026</v>
      </c>
      <c r="G106" s="35">
        <v>5000</v>
      </c>
      <c r="H106" s="35">
        <v>5000</v>
      </c>
      <c r="I106" s="102" t="s">
        <v>662</v>
      </c>
      <c r="J106" s="35" t="s">
        <v>62</v>
      </c>
      <c r="K106" s="35" t="s">
        <v>145</v>
      </c>
      <c r="L106" s="35" t="s">
        <v>663</v>
      </c>
      <c r="M106" s="35" t="s">
        <v>626</v>
      </c>
      <c r="N106" s="35"/>
      <c r="O106" s="35"/>
      <c r="P106" s="35" t="s">
        <v>627</v>
      </c>
      <c r="Q106" s="150" t="s">
        <v>664</v>
      </c>
      <c r="R106" s="35" t="s">
        <v>66</v>
      </c>
      <c r="S106" s="35" t="s">
        <v>80</v>
      </c>
      <c r="T106" s="35" t="s">
        <v>68</v>
      </c>
      <c r="U106" s="35" t="s">
        <v>69</v>
      </c>
      <c r="V106" s="35">
        <v>0</v>
      </c>
      <c r="W106" s="35" t="s">
        <v>659</v>
      </c>
      <c r="X106" s="35" t="s">
        <v>71</v>
      </c>
      <c r="Y106" s="35" t="s">
        <v>71</v>
      </c>
      <c r="Z106" s="35" t="s">
        <v>71</v>
      </c>
      <c r="AA106" s="35" t="s">
        <v>72</v>
      </c>
      <c r="AB106" s="35">
        <v>0</v>
      </c>
      <c r="AC106" s="35">
        <v>0</v>
      </c>
      <c r="AD106" s="35">
        <v>5000</v>
      </c>
      <c r="AE106" s="35">
        <v>0</v>
      </c>
      <c r="AF106" s="59">
        <v>0</v>
      </c>
      <c r="AG106" s="60">
        <v>0</v>
      </c>
      <c r="AH106" s="60">
        <v>0</v>
      </c>
      <c r="AI106" s="60">
        <v>0</v>
      </c>
      <c r="AJ106" s="60">
        <v>0</v>
      </c>
      <c r="AK106" s="60">
        <v>0</v>
      </c>
      <c r="AL106" s="60">
        <v>0</v>
      </c>
      <c r="AM106" s="60">
        <v>0</v>
      </c>
      <c r="AN106" s="60">
        <v>0</v>
      </c>
      <c r="AO106" s="60">
        <v>0</v>
      </c>
      <c r="AP106" s="60">
        <v>0</v>
      </c>
      <c r="AQ106" s="35"/>
      <c r="AT106" s="13">
        <v>1</v>
      </c>
    </row>
    <row r="107" spans="1:254" s="5" customFormat="1" ht="75.95" customHeight="1">
      <c r="A107" s="38">
        <v>98</v>
      </c>
      <c r="B107" s="34" t="s">
        <v>665</v>
      </c>
      <c r="C107" s="35" t="s">
        <v>131</v>
      </c>
      <c r="D107" s="35" t="s">
        <v>142</v>
      </c>
      <c r="E107" s="34" t="s">
        <v>666</v>
      </c>
      <c r="F107" s="35" t="s">
        <v>490</v>
      </c>
      <c r="G107" s="35">
        <v>6115</v>
      </c>
      <c r="H107" s="35">
        <v>1115</v>
      </c>
      <c r="I107" s="34" t="s">
        <v>667</v>
      </c>
      <c r="J107" s="35"/>
      <c r="K107" s="35" t="s">
        <v>334</v>
      </c>
      <c r="L107" s="35" t="s">
        <v>668</v>
      </c>
      <c r="M107" s="59" t="s">
        <v>669</v>
      </c>
      <c r="N107" s="59"/>
      <c r="O107" s="59"/>
      <c r="P107" s="35" t="s">
        <v>670</v>
      </c>
      <c r="Q107" s="39" t="s">
        <v>671</v>
      </c>
      <c r="R107" s="35" t="s">
        <v>66</v>
      </c>
      <c r="S107" s="35" t="s">
        <v>131</v>
      </c>
      <c r="T107" s="35" t="s">
        <v>68</v>
      </c>
      <c r="U107" s="35" t="s">
        <v>38</v>
      </c>
      <c r="V107" s="35">
        <v>5000</v>
      </c>
      <c r="W107" s="35" t="s">
        <v>672</v>
      </c>
      <c r="X107" s="47" t="s">
        <v>71</v>
      </c>
      <c r="Y107" s="47" t="s">
        <v>71</v>
      </c>
      <c r="Z107" s="47" t="s">
        <v>71</v>
      </c>
      <c r="AA107" s="35" t="s">
        <v>72</v>
      </c>
      <c r="AB107" s="35">
        <v>0</v>
      </c>
      <c r="AC107" s="35">
        <v>0</v>
      </c>
      <c r="AD107" s="42">
        <v>1115</v>
      </c>
      <c r="AE107" s="35">
        <v>0</v>
      </c>
      <c r="AF107" s="35">
        <v>0</v>
      </c>
      <c r="AG107" s="35">
        <v>0</v>
      </c>
      <c r="AH107" s="35">
        <v>0</v>
      </c>
      <c r="AI107" s="35">
        <v>0</v>
      </c>
      <c r="AJ107" s="35">
        <v>0</v>
      </c>
      <c r="AK107" s="35">
        <v>0</v>
      </c>
      <c r="AL107" s="35">
        <v>0</v>
      </c>
      <c r="AM107" s="35">
        <v>0</v>
      </c>
      <c r="AN107" s="35">
        <v>0</v>
      </c>
      <c r="AO107" s="35">
        <v>0</v>
      </c>
      <c r="AP107" s="35">
        <v>0</v>
      </c>
      <c r="AQ107" s="35"/>
      <c r="AR107" s="40">
        <v>1</v>
      </c>
      <c r="AS107" s="10"/>
      <c r="AT107" s="13">
        <v>1</v>
      </c>
      <c r="AU107" s="10"/>
      <c r="AV107" s="10"/>
      <c r="AW107" s="10"/>
      <c r="AX107" s="10"/>
      <c r="AY107" s="10"/>
      <c r="AZ107" s="10"/>
      <c r="BA107" s="10"/>
      <c r="BB107" s="10"/>
      <c r="BC107" s="10"/>
      <c r="BD107" s="10"/>
      <c r="BE107" s="10"/>
      <c r="BF107" s="10"/>
      <c r="BG107" s="10"/>
      <c r="BH107" s="10"/>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7"/>
      <c r="DE107" s="7"/>
      <c r="DF107" s="7"/>
      <c r="DG107" s="7"/>
      <c r="DH107" s="7"/>
      <c r="DI107" s="7"/>
      <c r="DJ107" s="7"/>
      <c r="DK107" s="7"/>
      <c r="DL107" s="7"/>
      <c r="DM107" s="7"/>
      <c r="DN107" s="7"/>
      <c r="DO107" s="7"/>
      <c r="DP107" s="7"/>
      <c r="DQ107" s="7"/>
      <c r="DR107" s="7"/>
      <c r="DS107" s="7"/>
      <c r="DT107" s="7"/>
      <c r="DU107" s="7"/>
      <c r="DV107" s="7"/>
      <c r="DW107" s="7"/>
      <c r="DX107" s="7"/>
      <c r="DY107" s="7"/>
      <c r="DZ107" s="7"/>
      <c r="EA107" s="7"/>
      <c r="EB107" s="7"/>
      <c r="EC107" s="7"/>
      <c r="ED107" s="7"/>
      <c r="EE107" s="7"/>
      <c r="EF107" s="7"/>
      <c r="EG107" s="7"/>
      <c r="EH107" s="7"/>
      <c r="EI107" s="7"/>
      <c r="EJ107" s="7"/>
      <c r="EK107" s="7"/>
      <c r="EL107" s="7"/>
      <c r="EM107" s="7"/>
      <c r="EN107" s="7"/>
      <c r="EO107" s="7"/>
      <c r="EP107" s="7"/>
      <c r="EQ107" s="7"/>
      <c r="ER107" s="7"/>
      <c r="ES107" s="7"/>
      <c r="ET107" s="7"/>
      <c r="EU107" s="7"/>
      <c r="EV107" s="7"/>
      <c r="EW107" s="7"/>
      <c r="EX107" s="7"/>
      <c r="EY107" s="7"/>
      <c r="EZ107" s="7"/>
      <c r="FA107" s="7"/>
      <c r="FB107" s="7"/>
      <c r="FC107" s="7"/>
      <c r="FD107" s="7"/>
      <c r="FE107" s="7"/>
      <c r="FF107" s="7"/>
      <c r="FG107" s="7"/>
      <c r="FH107" s="7"/>
      <c r="FI107" s="7"/>
      <c r="FJ107" s="7"/>
      <c r="FK107" s="7"/>
      <c r="FL107" s="7"/>
      <c r="FM107" s="7"/>
      <c r="FN107" s="7"/>
      <c r="FO107" s="7"/>
      <c r="FP107" s="7"/>
      <c r="FQ107" s="7"/>
      <c r="FR107" s="7"/>
      <c r="FS107" s="7"/>
      <c r="FT107" s="7"/>
      <c r="FU107" s="7"/>
      <c r="FV107" s="7"/>
      <c r="FW107" s="7"/>
      <c r="FX107" s="7"/>
      <c r="FY107" s="7"/>
      <c r="FZ107" s="7"/>
      <c r="GA107" s="7"/>
      <c r="GB107" s="7"/>
      <c r="GC107" s="7"/>
      <c r="GD107" s="7"/>
      <c r="GE107" s="7"/>
      <c r="GF107" s="7"/>
      <c r="GG107" s="7"/>
      <c r="GH107" s="7"/>
      <c r="GI107" s="7"/>
      <c r="GJ107" s="7"/>
      <c r="GK107" s="7"/>
      <c r="GL107" s="7"/>
      <c r="GM107" s="7"/>
      <c r="GN107" s="7"/>
      <c r="GO107" s="7"/>
      <c r="GP107" s="7"/>
      <c r="GQ107" s="7"/>
      <c r="GR107" s="7"/>
      <c r="GS107" s="7"/>
      <c r="GT107" s="7"/>
      <c r="GU107" s="7"/>
      <c r="GV107" s="7"/>
      <c r="GW107" s="7"/>
      <c r="GX107" s="7"/>
      <c r="GY107" s="7"/>
      <c r="GZ107" s="7"/>
      <c r="HA107" s="11"/>
      <c r="HB107" s="11"/>
      <c r="HC107" s="11"/>
      <c r="HD107" s="11"/>
      <c r="HE107" s="11"/>
      <c r="HF107" s="11"/>
      <c r="HG107" s="11"/>
      <c r="HH107" s="11"/>
      <c r="HI107" s="11"/>
      <c r="HJ107" s="11"/>
      <c r="HK107" s="11"/>
      <c r="HL107" s="11"/>
      <c r="HM107" s="11"/>
      <c r="HN107" s="11"/>
      <c r="HO107" s="11"/>
      <c r="HP107" s="11"/>
      <c r="HQ107" s="11"/>
      <c r="HR107" s="11"/>
      <c r="HS107" s="11"/>
      <c r="HT107" s="11"/>
      <c r="HU107" s="11"/>
      <c r="HV107" s="11"/>
      <c r="HW107" s="11"/>
      <c r="HX107" s="11"/>
      <c r="HY107" s="11"/>
      <c r="HZ107" s="11"/>
      <c r="IA107" s="11"/>
      <c r="IB107" s="11"/>
      <c r="IC107" s="11"/>
      <c r="ID107" s="11"/>
      <c r="IE107" s="11"/>
      <c r="IF107" s="11"/>
      <c r="IG107" s="11"/>
      <c r="IH107" s="11"/>
      <c r="II107" s="11"/>
      <c r="IJ107" s="11"/>
      <c r="IK107" s="11"/>
      <c r="IL107" s="11"/>
      <c r="IM107" s="11"/>
      <c r="IN107" s="11"/>
      <c r="IO107" s="11"/>
      <c r="IP107" s="11"/>
      <c r="IQ107" s="11"/>
      <c r="IR107" s="11"/>
      <c r="IS107" s="11"/>
      <c r="IT107" s="11"/>
    </row>
    <row r="108" spans="1:254" s="5" customFormat="1" ht="66" customHeight="1">
      <c r="A108" s="38">
        <v>99</v>
      </c>
      <c r="B108" s="34" t="s">
        <v>673</v>
      </c>
      <c r="C108" s="35" t="s">
        <v>57</v>
      </c>
      <c r="D108" s="35" t="s">
        <v>192</v>
      </c>
      <c r="E108" s="34" t="s">
        <v>674</v>
      </c>
      <c r="F108" s="35">
        <v>2026</v>
      </c>
      <c r="G108" s="35">
        <v>2030</v>
      </c>
      <c r="H108" s="35">
        <v>2030</v>
      </c>
      <c r="I108" s="34" t="s">
        <v>675</v>
      </c>
      <c r="J108" s="35" t="s">
        <v>61</v>
      </c>
      <c r="K108" s="35" t="s">
        <v>61</v>
      </c>
      <c r="L108" s="59" t="s">
        <v>676</v>
      </c>
      <c r="M108" s="35" t="s">
        <v>669</v>
      </c>
      <c r="N108" s="35"/>
      <c r="O108" s="35"/>
      <c r="P108" s="35" t="s">
        <v>670</v>
      </c>
      <c r="Q108" s="39" t="s">
        <v>677</v>
      </c>
      <c r="R108" s="35" t="s">
        <v>66</v>
      </c>
      <c r="S108" s="35" t="s">
        <v>67</v>
      </c>
      <c r="T108" s="35" t="s">
        <v>68</v>
      </c>
      <c r="U108" s="35" t="s">
        <v>38</v>
      </c>
      <c r="V108" s="35">
        <v>0</v>
      </c>
      <c r="W108" s="35" t="s">
        <v>678</v>
      </c>
      <c r="X108" s="47" t="s">
        <v>71</v>
      </c>
      <c r="Y108" s="47" t="s">
        <v>71</v>
      </c>
      <c r="Z108" s="47" t="s">
        <v>71</v>
      </c>
      <c r="AA108" s="35" t="s">
        <v>72</v>
      </c>
      <c r="AB108" s="35">
        <v>0</v>
      </c>
      <c r="AC108" s="35">
        <v>0</v>
      </c>
      <c r="AD108" s="35">
        <v>2030</v>
      </c>
      <c r="AE108" s="35">
        <v>0</v>
      </c>
      <c r="AF108" s="35">
        <v>0</v>
      </c>
      <c r="AG108" s="35">
        <v>0</v>
      </c>
      <c r="AH108" s="35">
        <v>0</v>
      </c>
      <c r="AI108" s="35">
        <v>0</v>
      </c>
      <c r="AJ108" s="35">
        <v>0</v>
      </c>
      <c r="AK108" s="35">
        <v>0</v>
      </c>
      <c r="AL108" s="35">
        <v>0</v>
      </c>
      <c r="AM108" s="35">
        <v>0</v>
      </c>
      <c r="AN108" s="35">
        <v>0</v>
      </c>
      <c r="AO108" s="35">
        <v>0</v>
      </c>
      <c r="AP108" s="35">
        <v>0</v>
      </c>
      <c r="AQ108" s="35"/>
      <c r="AR108" s="40">
        <v>1</v>
      </c>
      <c r="AS108" s="10"/>
      <c r="AT108" s="10"/>
      <c r="AU108" s="10"/>
      <c r="AV108" s="10"/>
      <c r="AW108" s="10"/>
      <c r="AX108" s="10"/>
      <c r="AY108" s="10"/>
      <c r="AZ108" s="10"/>
      <c r="BA108" s="10"/>
      <c r="BB108" s="10"/>
      <c r="BC108" s="10"/>
      <c r="BD108" s="10"/>
      <c r="BE108" s="10"/>
      <c r="BF108" s="10"/>
      <c r="BG108" s="10"/>
      <c r="BH108" s="10"/>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7"/>
      <c r="DG108" s="7"/>
      <c r="DH108" s="7"/>
      <c r="DI108" s="7"/>
      <c r="DJ108" s="7"/>
      <c r="DK108" s="7"/>
      <c r="DL108" s="7"/>
      <c r="DM108" s="7"/>
      <c r="DN108" s="7"/>
      <c r="DO108" s="7"/>
      <c r="DP108" s="7"/>
      <c r="DQ108" s="7"/>
      <c r="DR108" s="7"/>
      <c r="DS108" s="7"/>
      <c r="DT108" s="7"/>
      <c r="DU108" s="7"/>
      <c r="DV108" s="7"/>
      <c r="DW108" s="7"/>
      <c r="DX108" s="7"/>
      <c r="DY108" s="7"/>
      <c r="DZ108" s="7"/>
      <c r="EA108" s="7"/>
      <c r="EB108" s="7"/>
      <c r="EC108" s="7"/>
      <c r="ED108" s="7"/>
      <c r="EE108" s="7"/>
      <c r="EF108" s="7"/>
      <c r="EG108" s="7"/>
      <c r="EH108" s="7"/>
      <c r="EI108" s="7"/>
      <c r="EJ108" s="7"/>
      <c r="EK108" s="7"/>
      <c r="EL108" s="7"/>
      <c r="EM108" s="7"/>
      <c r="EN108" s="7"/>
      <c r="EO108" s="7"/>
      <c r="EP108" s="7"/>
      <c r="EQ108" s="7"/>
      <c r="ER108" s="7"/>
      <c r="ES108" s="7"/>
      <c r="ET108" s="7"/>
      <c r="EU108" s="7"/>
      <c r="EV108" s="7"/>
      <c r="EW108" s="7"/>
      <c r="EX108" s="7"/>
      <c r="EY108" s="7"/>
      <c r="EZ108" s="7"/>
      <c r="FA108" s="7"/>
      <c r="FB108" s="7"/>
      <c r="FC108" s="7"/>
      <c r="FD108" s="7"/>
      <c r="FE108" s="7"/>
      <c r="FF108" s="7"/>
      <c r="FG108" s="7"/>
      <c r="FH108" s="7"/>
      <c r="FI108" s="7"/>
      <c r="FJ108" s="7"/>
      <c r="FK108" s="7"/>
      <c r="FL108" s="7"/>
      <c r="FM108" s="7"/>
      <c r="FN108" s="7"/>
      <c r="FO108" s="7"/>
      <c r="FP108" s="7"/>
      <c r="FQ108" s="7"/>
      <c r="FR108" s="7"/>
      <c r="FS108" s="7"/>
      <c r="FT108" s="7"/>
      <c r="FU108" s="7"/>
      <c r="FV108" s="7"/>
      <c r="FW108" s="7"/>
      <c r="FX108" s="7"/>
      <c r="FY108" s="7"/>
      <c r="FZ108" s="7"/>
      <c r="GA108" s="7"/>
      <c r="GB108" s="7"/>
      <c r="GC108" s="7"/>
      <c r="GD108" s="7"/>
      <c r="GE108" s="7"/>
      <c r="GF108" s="7"/>
      <c r="GG108" s="7"/>
      <c r="GH108" s="7"/>
      <c r="GI108" s="7"/>
      <c r="GJ108" s="7"/>
      <c r="GK108" s="7"/>
      <c r="GL108" s="7"/>
      <c r="GM108" s="7"/>
      <c r="GN108" s="7"/>
      <c r="GO108" s="7"/>
      <c r="GP108" s="7"/>
      <c r="GQ108" s="7"/>
      <c r="GR108" s="7"/>
      <c r="GS108" s="7"/>
      <c r="GT108" s="7"/>
      <c r="GU108" s="7"/>
      <c r="GV108" s="7"/>
      <c r="GW108" s="7"/>
      <c r="GX108" s="7"/>
      <c r="GY108" s="7"/>
      <c r="GZ108" s="7"/>
      <c r="HA108" s="11"/>
      <c r="HB108" s="11"/>
      <c r="HC108" s="11"/>
      <c r="HD108" s="11"/>
      <c r="HE108" s="11"/>
      <c r="HF108" s="11"/>
      <c r="HG108" s="11"/>
      <c r="HH108" s="11"/>
      <c r="HI108" s="11"/>
      <c r="HJ108" s="11"/>
      <c r="HK108" s="11"/>
      <c r="HL108" s="11"/>
      <c r="HM108" s="11"/>
      <c r="HN108" s="11"/>
      <c r="HO108" s="11"/>
      <c r="HP108" s="11"/>
      <c r="HQ108" s="11"/>
      <c r="HR108" s="11"/>
      <c r="HS108" s="11"/>
      <c r="HT108" s="11"/>
      <c r="HU108" s="11"/>
      <c r="HV108" s="11"/>
      <c r="HW108" s="11"/>
      <c r="HX108" s="11"/>
      <c r="HY108" s="11"/>
      <c r="HZ108" s="11"/>
      <c r="IA108" s="11"/>
      <c r="IB108" s="11"/>
      <c r="IC108" s="11"/>
      <c r="ID108" s="11"/>
      <c r="IE108" s="11"/>
      <c r="IF108" s="11"/>
      <c r="IG108" s="11"/>
      <c r="IH108" s="11"/>
      <c r="II108" s="11"/>
      <c r="IJ108" s="11"/>
      <c r="IK108" s="11"/>
      <c r="IL108" s="11"/>
      <c r="IM108" s="11"/>
      <c r="IN108" s="11"/>
      <c r="IO108" s="11"/>
      <c r="IP108" s="11"/>
      <c r="IQ108" s="11"/>
      <c r="IR108" s="11"/>
      <c r="IS108" s="11"/>
      <c r="IT108" s="11"/>
    </row>
    <row r="109" spans="1:254" s="5" customFormat="1" ht="69.95" customHeight="1">
      <c r="A109" s="38">
        <v>100</v>
      </c>
      <c r="B109" s="34" t="s">
        <v>679</v>
      </c>
      <c r="C109" s="35" t="s">
        <v>57</v>
      </c>
      <c r="D109" s="35" t="s">
        <v>75</v>
      </c>
      <c r="E109" s="34" t="s">
        <v>680</v>
      </c>
      <c r="F109" s="35">
        <v>2026</v>
      </c>
      <c r="G109" s="35">
        <v>2030</v>
      </c>
      <c r="H109" s="35">
        <v>2030</v>
      </c>
      <c r="I109" s="34" t="s">
        <v>681</v>
      </c>
      <c r="J109" s="35" t="s">
        <v>61</v>
      </c>
      <c r="K109" s="35" t="s">
        <v>90</v>
      </c>
      <c r="L109" s="35" t="s">
        <v>682</v>
      </c>
      <c r="M109" s="59" t="s">
        <v>669</v>
      </c>
      <c r="N109" s="59"/>
      <c r="O109" s="59"/>
      <c r="P109" s="35" t="s">
        <v>670</v>
      </c>
      <c r="Q109" s="39" t="s">
        <v>683</v>
      </c>
      <c r="R109" s="35" t="s">
        <v>66</v>
      </c>
      <c r="S109" s="35" t="s">
        <v>80</v>
      </c>
      <c r="T109" s="35" t="s">
        <v>68</v>
      </c>
      <c r="U109" s="35" t="s">
        <v>38</v>
      </c>
      <c r="V109" s="35">
        <v>0</v>
      </c>
      <c r="W109" s="35" t="s">
        <v>684</v>
      </c>
      <c r="X109" s="47" t="s">
        <v>71</v>
      </c>
      <c r="Y109" s="47" t="s">
        <v>71</v>
      </c>
      <c r="Z109" s="47" t="s">
        <v>71</v>
      </c>
      <c r="AA109" s="35" t="s">
        <v>72</v>
      </c>
      <c r="AB109" s="35">
        <v>0</v>
      </c>
      <c r="AC109" s="35">
        <v>0</v>
      </c>
      <c r="AD109" s="35">
        <v>2030</v>
      </c>
      <c r="AE109" s="35">
        <v>0</v>
      </c>
      <c r="AF109" s="35">
        <v>0</v>
      </c>
      <c r="AG109" s="35">
        <v>0</v>
      </c>
      <c r="AH109" s="35">
        <v>0</v>
      </c>
      <c r="AI109" s="35">
        <v>0</v>
      </c>
      <c r="AJ109" s="35">
        <v>0</v>
      </c>
      <c r="AK109" s="35">
        <v>0</v>
      </c>
      <c r="AL109" s="35">
        <v>0</v>
      </c>
      <c r="AM109" s="35">
        <v>0</v>
      </c>
      <c r="AN109" s="35">
        <v>0</v>
      </c>
      <c r="AO109" s="35">
        <v>0</v>
      </c>
      <c r="AP109" s="35">
        <v>0</v>
      </c>
      <c r="AQ109" s="35"/>
      <c r="AR109" s="40">
        <v>1</v>
      </c>
      <c r="AS109" s="10"/>
      <c r="AT109" s="10"/>
      <c r="AU109" s="10"/>
      <c r="AV109" s="10"/>
      <c r="AW109" s="10"/>
      <c r="AX109" s="10"/>
      <c r="AY109" s="10"/>
      <c r="AZ109" s="10"/>
      <c r="BA109" s="10"/>
      <c r="BB109" s="10"/>
      <c r="BC109" s="10"/>
      <c r="BD109" s="10"/>
      <c r="BE109" s="10"/>
      <c r="BF109" s="10"/>
      <c r="BG109" s="10"/>
      <c r="BH109" s="10"/>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7"/>
      <c r="DE109" s="7"/>
      <c r="DF109" s="7"/>
      <c r="DG109" s="7"/>
      <c r="DH109" s="7"/>
      <c r="DI109" s="7"/>
      <c r="DJ109" s="7"/>
      <c r="DK109" s="7"/>
      <c r="DL109" s="7"/>
      <c r="DM109" s="7"/>
      <c r="DN109" s="7"/>
      <c r="DO109" s="7"/>
      <c r="DP109" s="7"/>
      <c r="DQ109" s="7"/>
      <c r="DR109" s="7"/>
      <c r="DS109" s="7"/>
      <c r="DT109" s="7"/>
      <c r="DU109" s="7"/>
      <c r="DV109" s="7"/>
      <c r="DW109" s="7"/>
      <c r="DX109" s="7"/>
      <c r="DY109" s="7"/>
      <c r="DZ109" s="7"/>
      <c r="EA109" s="7"/>
      <c r="EB109" s="7"/>
      <c r="EC109" s="7"/>
      <c r="ED109" s="7"/>
      <c r="EE109" s="7"/>
      <c r="EF109" s="7"/>
      <c r="EG109" s="7"/>
      <c r="EH109" s="7"/>
      <c r="EI109" s="7"/>
      <c r="EJ109" s="7"/>
      <c r="EK109" s="7"/>
      <c r="EL109" s="7"/>
      <c r="EM109" s="7"/>
      <c r="EN109" s="7"/>
      <c r="EO109" s="7"/>
      <c r="EP109" s="7"/>
      <c r="EQ109" s="7"/>
      <c r="ER109" s="7"/>
      <c r="ES109" s="7"/>
      <c r="ET109" s="7"/>
      <c r="EU109" s="7"/>
      <c r="EV109" s="7"/>
      <c r="EW109" s="7"/>
      <c r="EX109" s="7"/>
      <c r="EY109" s="7"/>
      <c r="EZ109" s="7"/>
      <c r="FA109" s="7"/>
      <c r="FB109" s="7"/>
      <c r="FC109" s="7"/>
      <c r="FD109" s="7"/>
      <c r="FE109" s="7"/>
      <c r="FF109" s="7"/>
      <c r="FG109" s="7"/>
      <c r="FH109" s="7"/>
      <c r="FI109" s="7"/>
      <c r="FJ109" s="7"/>
      <c r="FK109" s="7"/>
      <c r="FL109" s="7"/>
      <c r="FM109" s="7"/>
      <c r="FN109" s="7"/>
      <c r="FO109" s="7"/>
      <c r="FP109" s="7"/>
      <c r="FQ109" s="7"/>
      <c r="FR109" s="7"/>
      <c r="FS109" s="7"/>
      <c r="FT109" s="7"/>
      <c r="FU109" s="7"/>
      <c r="FV109" s="7"/>
      <c r="FW109" s="7"/>
      <c r="FX109" s="7"/>
      <c r="FY109" s="7"/>
      <c r="FZ109" s="7"/>
      <c r="GA109" s="7"/>
      <c r="GB109" s="7"/>
      <c r="GC109" s="7"/>
      <c r="GD109" s="7"/>
      <c r="GE109" s="7"/>
      <c r="GF109" s="7"/>
      <c r="GG109" s="7"/>
      <c r="GH109" s="7"/>
      <c r="GI109" s="7"/>
      <c r="GJ109" s="7"/>
      <c r="GK109" s="7"/>
      <c r="GL109" s="7"/>
      <c r="GM109" s="7"/>
      <c r="GN109" s="7"/>
      <c r="GO109" s="7"/>
      <c r="GP109" s="7"/>
      <c r="GQ109" s="7"/>
      <c r="GR109" s="7"/>
      <c r="GS109" s="7"/>
      <c r="GT109" s="7"/>
      <c r="GU109" s="7"/>
      <c r="GV109" s="7"/>
      <c r="GW109" s="7"/>
      <c r="GX109" s="7"/>
      <c r="GY109" s="7"/>
      <c r="GZ109" s="7"/>
      <c r="HA109" s="11"/>
      <c r="HB109" s="11"/>
      <c r="HC109" s="11"/>
      <c r="HD109" s="11"/>
      <c r="HE109" s="11"/>
      <c r="HF109" s="11"/>
      <c r="HG109" s="11"/>
      <c r="HH109" s="11"/>
      <c r="HI109" s="11"/>
      <c r="HJ109" s="11"/>
      <c r="HK109" s="11"/>
      <c r="HL109" s="11"/>
      <c r="HM109" s="11"/>
      <c r="HN109" s="11"/>
      <c r="HO109" s="11"/>
      <c r="HP109" s="11"/>
      <c r="HQ109" s="11"/>
      <c r="HR109" s="11"/>
      <c r="HS109" s="11"/>
      <c r="HT109" s="11"/>
      <c r="HU109" s="11"/>
      <c r="HV109" s="11"/>
      <c r="HW109" s="11"/>
      <c r="HX109" s="11"/>
      <c r="HY109" s="11"/>
      <c r="HZ109" s="11"/>
      <c r="IA109" s="11"/>
      <c r="IB109" s="11"/>
      <c r="IC109" s="11"/>
      <c r="ID109" s="11"/>
      <c r="IE109" s="11"/>
      <c r="IF109" s="11"/>
      <c r="IG109" s="11"/>
      <c r="IH109" s="11"/>
      <c r="II109" s="11"/>
      <c r="IJ109" s="11"/>
      <c r="IK109" s="11"/>
      <c r="IL109" s="11"/>
      <c r="IM109" s="11"/>
      <c r="IN109" s="11"/>
      <c r="IO109" s="11"/>
      <c r="IP109" s="11"/>
      <c r="IQ109" s="11"/>
      <c r="IR109" s="11"/>
      <c r="IS109" s="11"/>
      <c r="IT109" s="11"/>
    </row>
    <row r="110" spans="1:254" s="5" customFormat="1" ht="66.95" customHeight="1">
      <c r="A110" s="38">
        <v>101</v>
      </c>
      <c r="B110" s="34" t="s">
        <v>685</v>
      </c>
      <c r="C110" s="35" t="s">
        <v>57</v>
      </c>
      <c r="D110" s="35" t="s">
        <v>504</v>
      </c>
      <c r="E110" s="34" t="s">
        <v>686</v>
      </c>
      <c r="F110" s="35">
        <v>2026</v>
      </c>
      <c r="G110" s="35">
        <v>2000</v>
      </c>
      <c r="H110" s="35">
        <v>2000</v>
      </c>
      <c r="I110" s="34" t="s">
        <v>687</v>
      </c>
      <c r="J110" s="35" t="s">
        <v>61</v>
      </c>
      <c r="K110" s="35" t="s">
        <v>62</v>
      </c>
      <c r="L110" s="35" t="s">
        <v>688</v>
      </c>
      <c r="M110" s="35" t="s">
        <v>669</v>
      </c>
      <c r="N110" s="35"/>
      <c r="O110" s="35"/>
      <c r="P110" s="35" t="s">
        <v>670</v>
      </c>
      <c r="Q110" s="39" t="s">
        <v>689</v>
      </c>
      <c r="R110" s="35" t="s">
        <v>66</v>
      </c>
      <c r="S110" s="35" t="s">
        <v>80</v>
      </c>
      <c r="T110" s="35" t="s">
        <v>68</v>
      </c>
      <c r="U110" s="35" t="s">
        <v>69</v>
      </c>
      <c r="V110" s="35">
        <v>600</v>
      </c>
      <c r="W110" s="35" t="s">
        <v>248</v>
      </c>
      <c r="X110" s="47" t="s">
        <v>71</v>
      </c>
      <c r="Y110" s="47" t="s">
        <v>71</v>
      </c>
      <c r="Z110" s="47" t="s">
        <v>71</v>
      </c>
      <c r="AA110" s="35" t="s">
        <v>72</v>
      </c>
      <c r="AB110" s="35">
        <v>0</v>
      </c>
      <c r="AC110" s="35">
        <v>0</v>
      </c>
      <c r="AD110" s="42">
        <v>3000</v>
      </c>
      <c r="AE110" s="35">
        <v>0</v>
      </c>
      <c r="AF110" s="35">
        <v>0</v>
      </c>
      <c r="AG110" s="35">
        <v>0</v>
      </c>
      <c r="AH110" s="35">
        <v>0</v>
      </c>
      <c r="AI110" s="35">
        <v>0</v>
      </c>
      <c r="AJ110" s="35">
        <v>0</v>
      </c>
      <c r="AK110" s="35">
        <v>0</v>
      </c>
      <c r="AL110" s="35">
        <v>0</v>
      </c>
      <c r="AM110" s="35">
        <v>0</v>
      </c>
      <c r="AN110" s="35">
        <v>0</v>
      </c>
      <c r="AO110" s="35">
        <v>0</v>
      </c>
      <c r="AP110" s="35">
        <v>0</v>
      </c>
      <c r="AQ110" s="35"/>
      <c r="AR110" s="40">
        <v>1</v>
      </c>
      <c r="AS110" s="10"/>
      <c r="AT110" s="10"/>
      <c r="AU110" s="10"/>
      <c r="AV110" s="10"/>
      <c r="AW110" s="10"/>
      <c r="AX110" s="10"/>
      <c r="AY110" s="10"/>
      <c r="AZ110" s="10"/>
      <c r="BA110" s="10"/>
      <c r="BB110" s="10"/>
      <c r="BC110" s="10"/>
      <c r="BD110" s="10"/>
      <c r="BE110" s="10"/>
      <c r="BF110" s="10"/>
      <c r="BG110" s="10"/>
      <c r="BH110" s="10"/>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7"/>
      <c r="DG110" s="7"/>
      <c r="DH110" s="7"/>
      <c r="DI110" s="7"/>
      <c r="DJ110" s="7"/>
      <c r="DK110" s="7"/>
      <c r="DL110" s="7"/>
      <c r="DM110" s="7"/>
      <c r="DN110" s="7"/>
      <c r="DO110" s="7"/>
      <c r="DP110" s="7"/>
      <c r="DQ110" s="7"/>
      <c r="DR110" s="7"/>
      <c r="DS110" s="7"/>
      <c r="DT110" s="7"/>
      <c r="DU110" s="7"/>
      <c r="DV110" s="7"/>
      <c r="DW110" s="7"/>
      <c r="DX110" s="7"/>
      <c r="DY110" s="7"/>
      <c r="DZ110" s="7"/>
      <c r="EA110" s="7"/>
      <c r="EB110" s="7"/>
      <c r="EC110" s="7"/>
      <c r="ED110" s="7"/>
      <c r="EE110" s="7"/>
      <c r="EF110" s="7"/>
      <c r="EG110" s="7"/>
      <c r="EH110" s="7"/>
      <c r="EI110" s="7"/>
      <c r="EJ110" s="7"/>
      <c r="EK110" s="7"/>
      <c r="EL110" s="7"/>
      <c r="EM110" s="7"/>
      <c r="EN110" s="7"/>
      <c r="EO110" s="7"/>
      <c r="EP110" s="7"/>
      <c r="EQ110" s="7"/>
      <c r="ER110" s="7"/>
      <c r="ES110" s="7"/>
      <c r="ET110" s="7"/>
      <c r="EU110" s="7"/>
      <c r="EV110" s="7"/>
      <c r="EW110" s="7"/>
      <c r="EX110" s="7"/>
      <c r="EY110" s="7"/>
      <c r="EZ110" s="7"/>
      <c r="FA110" s="7"/>
      <c r="FB110" s="7"/>
      <c r="FC110" s="7"/>
      <c r="FD110" s="7"/>
      <c r="FE110" s="7"/>
      <c r="FF110" s="7"/>
      <c r="FG110" s="7"/>
      <c r="FH110" s="7"/>
      <c r="FI110" s="7"/>
      <c r="FJ110" s="7"/>
      <c r="FK110" s="7"/>
      <c r="FL110" s="7"/>
      <c r="FM110" s="7"/>
      <c r="FN110" s="7"/>
      <c r="FO110" s="7"/>
      <c r="FP110" s="7"/>
      <c r="FQ110" s="7"/>
      <c r="FR110" s="7"/>
      <c r="FS110" s="7"/>
      <c r="FT110" s="7"/>
      <c r="FU110" s="7"/>
      <c r="FV110" s="7"/>
      <c r="FW110" s="7"/>
      <c r="FX110" s="7"/>
      <c r="FY110" s="7"/>
      <c r="FZ110" s="7"/>
      <c r="GA110" s="7"/>
      <c r="GB110" s="7"/>
      <c r="GC110" s="7"/>
      <c r="GD110" s="7"/>
      <c r="GE110" s="7"/>
      <c r="GF110" s="7"/>
      <c r="GG110" s="7"/>
      <c r="GH110" s="7"/>
      <c r="GI110" s="7"/>
      <c r="GJ110" s="7"/>
      <c r="GK110" s="7"/>
      <c r="GL110" s="7"/>
      <c r="GM110" s="7"/>
      <c r="GN110" s="7"/>
      <c r="GO110" s="7"/>
      <c r="GP110" s="7"/>
      <c r="GQ110" s="7"/>
      <c r="GR110" s="7"/>
      <c r="GS110" s="7"/>
      <c r="GT110" s="7"/>
      <c r="GU110" s="7"/>
      <c r="GV110" s="7"/>
      <c r="GW110" s="7"/>
      <c r="GX110" s="7"/>
      <c r="GY110" s="7"/>
      <c r="GZ110" s="7"/>
      <c r="HA110" s="11"/>
      <c r="HB110" s="11"/>
      <c r="HC110" s="11"/>
      <c r="HD110" s="11"/>
      <c r="HE110" s="11"/>
      <c r="HF110" s="11"/>
      <c r="HG110" s="11"/>
      <c r="HH110" s="11"/>
      <c r="HI110" s="11"/>
      <c r="HJ110" s="11"/>
      <c r="HK110" s="11"/>
      <c r="HL110" s="11"/>
      <c r="HM110" s="11"/>
      <c r="HN110" s="11"/>
      <c r="HO110" s="11"/>
      <c r="HP110" s="11"/>
      <c r="HQ110" s="11"/>
      <c r="HR110" s="11"/>
      <c r="HS110" s="11"/>
      <c r="HT110" s="11"/>
      <c r="HU110" s="11"/>
      <c r="HV110" s="11"/>
      <c r="HW110" s="11"/>
      <c r="HX110" s="11"/>
      <c r="HY110" s="11"/>
      <c r="HZ110" s="11"/>
      <c r="IA110" s="11"/>
      <c r="IB110" s="11"/>
      <c r="IC110" s="11"/>
      <c r="ID110" s="11"/>
      <c r="IE110" s="11"/>
      <c r="IF110" s="11"/>
      <c r="IG110" s="11"/>
      <c r="IH110" s="11"/>
      <c r="II110" s="11"/>
      <c r="IJ110" s="11"/>
      <c r="IK110" s="11"/>
      <c r="IL110" s="11"/>
      <c r="IM110" s="11"/>
      <c r="IN110" s="11"/>
      <c r="IO110" s="11"/>
      <c r="IP110" s="11"/>
      <c r="IQ110" s="11"/>
      <c r="IR110" s="11"/>
      <c r="IS110" s="11"/>
      <c r="IT110" s="11"/>
    </row>
    <row r="111" spans="1:254" s="5" customFormat="1" ht="60" customHeight="1">
      <c r="A111" s="38">
        <v>102</v>
      </c>
      <c r="B111" s="34" t="s">
        <v>690</v>
      </c>
      <c r="C111" s="35" t="s">
        <v>57</v>
      </c>
      <c r="D111" s="35" t="s">
        <v>119</v>
      </c>
      <c r="E111" s="34" t="s">
        <v>691</v>
      </c>
      <c r="F111" s="35">
        <v>2026</v>
      </c>
      <c r="G111" s="35">
        <v>8000</v>
      </c>
      <c r="H111" s="35">
        <v>8000</v>
      </c>
      <c r="I111" s="34" t="s">
        <v>692</v>
      </c>
      <c r="J111" s="35" t="s">
        <v>61</v>
      </c>
      <c r="K111" s="35" t="s">
        <v>90</v>
      </c>
      <c r="L111" s="35" t="s">
        <v>693</v>
      </c>
      <c r="M111" s="35" t="s">
        <v>669</v>
      </c>
      <c r="N111" s="35"/>
      <c r="O111" s="35"/>
      <c r="P111" s="35" t="s">
        <v>670</v>
      </c>
      <c r="Q111" s="39" t="s">
        <v>694</v>
      </c>
      <c r="R111" s="35" t="s">
        <v>66</v>
      </c>
      <c r="S111" s="35" t="s">
        <v>80</v>
      </c>
      <c r="T111" s="35" t="s">
        <v>68</v>
      </c>
      <c r="U111" s="35" t="s">
        <v>69</v>
      </c>
      <c r="V111" s="35">
        <v>200</v>
      </c>
      <c r="W111" s="35" t="s">
        <v>248</v>
      </c>
      <c r="X111" s="47" t="s">
        <v>71</v>
      </c>
      <c r="Y111" s="47" t="s">
        <v>71</v>
      </c>
      <c r="Z111" s="47" t="s">
        <v>71</v>
      </c>
      <c r="AA111" s="35" t="s">
        <v>72</v>
      </c>
      <c r="AB111" s="35">
        <v>0</v>
      </c>
      <c r="AC111" s="35">
        <v>0</v>
      </c>
      <c r="AD111" s="35">
        <v>8000</v>
      </c>
      <c r="AE111" s="35">
        <v>0</v>
      </c>
      <c r="AF111" s="35">
        <v>0</v>
      </c>
      <c r="AG111" s="35">
        <v>0</v>
      </c>
      <c r="AH111" s="35">
        <v>0</v>
      </c>
      <c r="AI111" s="35">
        <v>0</v>
      </c>
      <c r="AJ111" s="35">
        <v>0</v>
      </c>
      <c r="AK111" s="35">
        <v>0</v>
      </c>
      <c r="AL111" s="35">
        <v>0</v>
      </c>
      <c r="AM111" s="35">
        <v>0</v>
      </c>
      <c r="AN111" s="35">
        <v>0</v>
      </c>
      <c r="AO111" s="35">
        <v>0</v>
      </c>
      <c r="AP111" s="35">
        <v>0</v>
      </c>
      <c r="AQ111" s="35"/>
      <c r="AR111" s="40">
        <v>1</v>
      </c>
      <c r="AS111" s="10"/>
      <c r="AT111" s="13">
        <v>1</v>
      </c>
      <c r="AU111" s="10"/>
      <c r="AV111" s="10"/>
      <c r="AW111" s="10"/>
      <c r="AX111" s="10"/>
      <c r="AY111" s="10"/>
      <c r="AZ111" s="10"/>
      <c r="BA111" s="10"/>
      <c r="BB111" s="10"/>
      <c r="BC111" s="10"/>
      <c r="BD111" s="10"/>
      <c r="BE111" s="10"/>
      <c r="BF111" s="10"/>
      <c r="BG111" s="10"/>
      <c r="BH111" s="10"/>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c r="DJ111" s="7"/>
      <c r="DK111" s="7"/>
      <c r="DL111" s="7"/>
      <c r="DM111" s="7"/>
      <c r="DN111" s="7"/>
      <c r="DO111" s="7"/>
      <c r="DP111" s="7"/>
      <c r="DQ111" s="7"/>
      <c r="DR111" s="7"/>
      <c r="DS111" s="7"/>
      <c r="DT111" s="7"/>
      <c r="DU111" s="7"/>
      <c r="DV111" s="7"/>
      <c r="DW111" s="7"/>
      <c r="DX111" s="7"/>
      <c r="DY111" s="7"/>
      <c r="DZ111" s="7"/>
      <c r="EA111" s="7"/>
      <c r="EB111" s="7"/>
      <c r="EC111" s="7"/>
      <c r="ED111" s="7"/>
      <c r="EE111" s="7"/>
      <c r="EF111" s="7"/>
      <c r="EG111" s="7"/>
      <c r="EH111" s="7"/>
      <c r="EI111" s="7"/>
      <c r="EJ111" s="7"/>
      <c r="EK111" s="7"/>
      <c r="EL111" s="7"/>
      <c r="EM111" s="7"/>
      <c r="EN111" s="7"/>
      <c r="EO111" s="7"/>
      <c r="EP111" s="7"/>
      <c r="EQ111" s="7"/>
      <c r="ER111" s="7"/>
      <c r="ES111" s="7"/>
      <c r="ET111" s="7"/>
      <c r="EU111" s="7"/>
      <c r="EV111" s="7"/>
      <c r="EW111" s="7"/>
      <c r="EX111" s="7"/>
      <c r="EY111" s="7"/>
      <c r="EZ111" s="7"/>
      <c r="FA111" s="7"/>
      <c r="FB111" s="7"/>
      <c r="FC111" s="7"/>
      <c r="FD111" s="7"/>
      <c r="FE111" s="7"/>
      <c r="FF111" s="7"/>
      <c r="FG111" s="7"/>
      <c r="FH111" s="7"/>
      <c r="FI111" s="7"/>
      <c r="FJ111" s="7"/>
      <c r="FK111" s="7"/>
      <c r="FL111" s="7"/>
      <c r="FM111" s="7"/>
      <c r="FN111" s="7"/>
      <c r="FO111" s="7"/>
      <c r="FP111" s="7"/>
      <c r="FQ111" s="7"/>
      <c r="FR111" s="7"/>
      <c r="FS111" s="7"/>
      <c r="FT111" s="7"/>
      <c r="FU111" s="7"/>
      <c r="FV111" s="7"/>
      <c r="FW111" s="7"/>
      <c r="FX111" s="7"/>
      <c r="FY111" s="7"/>
      <c r="FZ111" s="7"/>
      <c r="GA111" s="7"/>
      <c r="GB111" s="7"/>
      <c r="GC111" s="7"/>
      <c r="GD111" s="7"/>
      <c r="GE111" s="7"/>
      <c r="GF111" s="7"/>
      <c r="GG111" s="7"/>
      <c r="GH111" s="7"/>
      <c r="GI111" s="7"/>
      <c r="GJ111" s="7"/>
      <c r="GK111" s="7"/>
      <c r="GL111" s="7"/>
      <c r="GM111" s="7"/>
      <c r="GN111" s="7"/>
      <c r="GO111" s="7"/>
      <c r="GP111" s="7"/>
      <c r="GQ111" s="7"/>
      <c r="GR111" s="7"/>
      <c r="GS111" s="7"/>
      <c r="GT111" s="7"/>
      <c r="GU111" s="7"/>
      <c r="GV111" s="7"/>
      <c r="GW111" s="7"/>
      <c r="GX111" s="7"/>
      <c r="GY111" s="7"/>
      <c r="GZ111" s="7"/>
      <c r="HA111" s="11"/>
      <c r="HB111" s="11"/>
      <c r="HC111" s="11"/>
      <c r="HD111" s="11"/>
      <c r="HE111" s="11"/>
      <c r="HF111" s="11"/>
      <c r="HG111" s="11"/>
      <c r="HH111" s="11"/>
      <c r="HI111" s="11"/>
      <c r="HJ111" s="11"/>
      <c r="HK111" s="11"/>
      <c r="HL111" s="11"/>
      <c r="HM111" s="11"/>
      <c r="HN111" s="11"/>
      <c r="HO111" s="11"/>
      <c r="HP111" s="11"/>
      <c r="HQ111" s="11"/>
      <c r="HR111" s="11"/>
      <c r="HS111" s="11"/>
      <c r="HT111" s="11"/>
      <c r="HU111" s="11"/>
      <c r="HV111" s="11"/>
      <c r="HW111" s="11"/>
      <c r="HX111" s="11"/>
      <c r="HY111" s="11"/>
      <c r="HZ111" s="11"/>
      <c r="IA111" s="11"/>
      <c r="IB111" s="11"/>
      <c r="IC111" s="11"/>
      <c r="ID111" s="11"/>
      <c r="IE111" s="11"/>
      <c r="IF111" s="11"/>
      <c r="IG111" s="11"/>
      <c r="IH111" s="11"/>
      <c r="II111" s="11"/>
      <c r="IJ111" s="11"/>
      <c r="IK111" s="11"/>
      <c r="IL111" s="11"/>
      <c r="IM111" s="11"/>
      <c r="IN111" s="11"/>
      <c r="IO111" s="11"/>
      <c r="IP111" s="11"/>
      <c r="IQ111" s="11"/>
      <c r="IR111" s="11"/>
      <c r="IS111" s="11"/>
      <c r="IT111" s="11"/>
    </row>
    <row r="112" spans="1:254" s="5" customFormat="1" ht="60" customHeight="1">
      <c r="A112" s="38">
        <v>103</v>
      </c>
      <c r="B112" s="34" t="s">
        <v>695</v>
      </c>
      <c r="C112" s="35" t="s">
        <v>57</v>
      </c>
      <c r="D112" s="35" t="s">
        <v>75</v>
      </c>
      <c r="E112" s="34" t="s">
        <v>696</v>
      </c>
      <c r="F112" s="35">
        <v>2026</v>
      </c>
      <c r="G112" s="35">
        <v>2030</v>
      </c>
      <c r="H112" s="35">
        <v>2030</v>
      </c>
      <c r="I112" s="34" t="s">
        <v>697</v>
      </c>
      <c r="J112" s="35" t="s">
        <v>61</v>
      </c>
      <c r="K112" s="35" t="s">
        <v>62</v>
      </c>
      <c r="L112" s="35" t="s">
        <v>698</v>
      </c>
      <c r="M112" s="35" t="s">
        <v>669</v>
      </c>
      <c r="N112" s="35"/>
      <c r="O112" s="35"/>
      <c r="P112" s="35" t="s">
        <v>670</v>
      </c>
      <c r="Q112" s="39" t="s">
        <v>699</v>
      </c>
      <c r="R112" s="35" t="s">
        <v>66</v>
      </c>
      <c r="S112" s="35" t="s">
        <v>80</v>
      </c>
      <c r="T112" s="35" t="s">
        <v>68</v>
      </c>
      <c r="U112" s="35" t="s">
        <v>38</v>
      </c>
      <c r="V112" s="35">
        <v>0</v>
      </c>
      <c r="W112" s="35" t="s">
        <v>684</v>
      </c>
      <c r="X112" s="47" t="s">
        <v>71</v>
      </c>
      <c r="Y112" s="47" t="s">
        <v>71</v>
      </c>
      <c r="Z112" s="47" t="s">
        <v>71</v>
      </c>
      <c r="AA112" s="35" t="s">
        <v>72</v>
      </c>
      <c r="AB112" s="35">
        <v>0</v>
      </c>
      <c r="AC112" s="35">
        <v>0</v>
      </c>
      <c r="AD112" s="35">
        <v>2030</v>
      </c>
      <c r="AE112" s="35">
        <v>0</v>
      </c>
      <c r="AF112" s="35">
        <v>0</v>
      </c>
      <c r="AG112" s="35">
        <v>0</v>
      </c>
      <c r="AH112" s="35">
        <v>0</v>
      </c>
      <c r="AI112" s="35">
        <v>0</v>
      </c>
      <c r="AJ112" s="35">
        <v>0</v>
      </c>
      <c r="AK112" s="35">
        <v>0</v>
      </c>
      <c r="AL112" s="35">
        <v>0</v>
      </c>
      <c r="AM112" s="35">
        <v>0</v>
      </c>
      <c r="AN112" s="35">
        <v>0</v>
      </c>
      <c r="AO112" s="35">
        <v>0</v>
      </c>
      <c r="AP112" s="35">
        <v>0</v>
      </c>
      <c r="AQ112" s="35"/>
      <c r="AR112" s="40">
        <v>1</v>
      </c>
      <c r="AS112" s="48"/>
      <c r="AT112" s="49"/>
      <c r="AU112" s="49"/>
      <c r="AV112" s="49"/>
      <c r="AW112" s="49"/>
      <c r="AX112" s="49"/>
      <c r="AY112" s="49"/>
      <c r="AZ112" s="49"/>
      <c r="BA112" s="49"/>
      <c r="BB112" s="49"/>
      <c r="BC112" s="49"/>
      <c r="BD112" s="49"/>
      <c r="BE112" s="49"/>
      <c r="BF112" s="49"/>
      <c r="BG112" s="49"/>
      <c r="BH112" s="49"/>
      <c r="BI112" s="50"/>
      <c r="BJ112" s="50"/>
      <c r="BK112" s="50"/>
      <c r="BL112" s="50"/>
      <c r="BM112" s="50"/>
      <c r="BN112" s="50"/>
      <c r="BO112" s="50"/>
      <c r="BP112" s="50"/>
      <c r="BQ112" s="50"/>
      <c r="BR112" s="50"/>
      <c r="BS112" s="50"/>
      <c r="BT112" s="50"/>
      <c r="BU112" s="50"/>
      <c r="BV112" s="50"/>
      <c r="BW112" s="50"/>
      <c r="BX112" s="50"/>
      <c r="BY112" s="50"/>
      <c r="BZ112" s="50"/>
      <c r="CA112" s="50"/>
      <c r="CB112" s="50"/>
      <c r="CC112" s="50"/>
      <c r="CD112" s="50"/>
      <c r="CE112" s="50"/>
      <c r="CF112" s="50"/>
      <c r="CG112" s="50"/>
      <c r="CH112" s="50"/>
      <c r="CI112" s="50"/>
      <c r="CJ112" s="50"/>
      <c r="CK112" s="50"/>
      <c r="CL112" s="50"/>
      <c r="CM112" s="50"/>
      <c r="CN112" s="50"/>
      <c r="CO112" s="50"/>
      <c r="CP112" s="50"/>
      <c r="CQ112" s="50"/>
      <c r="CR112" s="50"/>
      <c r="CS112" s="50"/>
      <c r="CT112" s="50"/>
      <c r="CU112" s="50"/>
      <c r="CV112" s="50"/>
      <c r="CW112" s="50"/>
      <c r="CX112" s="50"/>
      <c r="CY112" s="50"/>
      <c r="CZ112" s="50"/>
      <c r="DA112" s="50"/>
      <c r="DB112" s="50"/>
      <c r="DC112" s="50"/>
      <c r="DD112" s="50"/>
      <c r="DE112" s="50"/>
      <c r="DF112" s="50"/>
      <c r="DG112" s="50"/>
      <c r="DH112" s="50"/>
      <c r="DI112" s="50"/>
      <c r="DJ112" s="50"/>
      <c r="DK112" s="50"/>
      <c r="DL112" s="50"/>
      <c r="DM112" s="50"/>
      <c r="DN112" s="50"/>
      <c r="DO112" s="50"/>
      <c r="DP112" s="50"/>
      <c r="DQ112" s="50"/>
      <c r="DR112" s="50"/>
      <c r="DS112" s="50"/>
      <c r="DT112" s="50"/>
      <c r="DU112" s="50"/>
      <c r="DV112" s="50"/>
      <c r="DW112" s="50"/>
      <c r="DX112" s="50"/>
      <c r="DY112" s="50"/>
      <c r="DZ112" s="50"/>
      <c r="EA112" s="50"/>
      <c r="EB112" s="50"/>
      <c r="EC112" s="50"/>
      <c r="ED112" s="50"/>
      <c r="EE112" s="50"/>
      <c r="EF112" s="50"/>
      <c r="EG112" s="50"/>
      <c r="EH112" s="50"/>
      <c r="EI112" s="50"/>
      <c r="EJ112" s="50"/>
      <c r="EK112" s="50"/>
      <c r="EL112" s="50"/>
      <c r="EM112" s="50"/>
      <c r="EN112" s="50"/>
      <c r="EO112" s="50"/>
      <c r="EP112" s="50"/>
      <c r="EQ112" s="50"/>
      <c r="ER112" s="50"/>
      <c r="ES112" s="50"/>
      <c r="ET112" s="50"/>
      <c r="EU112" s="50"/>
      <c r="EV112" s="50"/>
      <c r="EW112" s="50"/>
      <c r="EX112" s="50"/>
      <c r="EY112" s="50"/>
      <c r="EZ112" s="50"/>
      <c r="FA112" s="50"/>
      <c r="FB112" s="50"/>
      <c r="FC112" s="50"/>
      <c r="FD112" s="50"/>
      <c r="FE112" s="50"/>
      <c r="FF112" s="50"/>
      <c r="FG112" s="50"/>
      <c r="FH112" s="50"/>
      <c r="FI112" s="50"/>
      <c r="FJ112" s="50"/>
      <c r="FK112" s="50"/>
      <c r="FL112" s="50"/>
      <c r="FM112" s="50"/>
      <c r="FN112" s="50"/>
      <c r="FO112" s="50"/>
      <c r="FP112" s="50"/>
      <c r="FQ112" s="50"/>
      <c r="FR112" s="50"/>
      <c r="FS112" s="50"/>
      <c r="FT112" s="50"/>
      <c r="FU112" s="50"/>
      <c r="FV112" s="50"/>
      <c r="FW112" s="50"/>
      <c r="FX112" s="50"/>
      <c r="FY112" s="50"/>
      <c r="FZ112" s="50"/>
      <c r="GA112" s="50"/>
      <c r="GB112" s="50"/>
      <c r="GC112" s="50"/>
      <c r="GD112" s="50"/>
      <c r="GE112" s="50"/>
      <c r="GF112" s="50"/>
      <c r="GG112" s="50"/>
      <c r="GH112" s="50"/>
      <c r="GI112" s="50"/>
      <c r="GJ112" s="50"/>
      <c r="GK112" s="50"/>
      <c r="GL112" s="50"/>
      <c r="GM112" s="50"/>
      <c r="GN112" s="50"/>
      <c r="GO112" s="50"/>
      <c r="GP112" s="50"/>
      <c r="GQ112" s="50"/>
      <c r="GR112" s="50"/>
      <c r="GS112" s="50"/>
      <c r="GT112" s="50"/>
      <c r="GU112" s="50"/>
      <c r="GV112" s="50"/>
      <c r="GW112" s="50"/>
      <c r="GX112" s="50"/>
      <c r="GY112" s="50"/>
      <c r="GZ112" s="50"/>
      <c r="HA112" s="51"/>
      <c r="HB112" s="51"/>
      <c r="HC112" s="51"/>
      <c r="HD112" s="51"/>
      <c r="HE112" s="51"/>
      <c r="HF112" s="51"/>
      <c r="HG112" s="51"/>
      <c r="HH112" s="51"/>
      <c r="HI112" s="51"/>
      <c r="HJ112" s="51"/>
      <c r="HK112" s="51"/>
      <c r="HL112" s="51"/>
      <c r="HM112" s="51"/>
      <c r="HN112" s="51"/>
      <c r="HO112" s="51"/>
      <c r="HP112" s="51"/>
      <c r="HQ112" s="51"/>
      <c r="HR112" s="51"/>
      <c r="HS112" s="51"/>
      <c r="HT112" s="51"/>
      <c r="HU112" s="51"/>
      <c r="HV112" s="51"/>
      <c r="HW112" s="51"/>
      <c r="HX112" s="51"/>
      <c r="HY112" s="51"/>
      <c r="HZ112" s="51"/>
      <c r="IA112" s="51"/>
      <c r="IB112" s="51"/>
      <c r="IC112" s="51"/>
      <c r="ID112" s="51"/>
      <c r="IE112" s="51"/>
      <c r="IF112" s="51"/>
      <c r="IG112" s="51"/>
      <c r="IH112" s="51"/>
      <c r="II112" s="51"/>
      <c r="IJ112" s="51"/>
      <c r="IK112" s="51"/>
      <c r="IL112" s="51"/>
      <c r="IM112" s="51"/>
      <c r="IN112" s="51"/>
      <c r="IO112" s="51"/>
      <c r="IP112" s="51"/>
      <c r="IQ112" s="51"/>
      <c r="IR112" s="51"/>
      <c r="IS112" s="51"/>
      <c r="IT112" s="51"/>
    </row>
    <row r="113" spans="1:254" s="3" customFormat="1" ht="60" customHeight="1">
      <c r="A113" s="38">
        <v>104</v>
      </c>
      <c r="B113" s="34" t="s">
        <v>700</v>
      </c>
      <c r="C113" s="35" t="s">
        <v>57</v>
      </c>
      <c r="D113" s="35" t="s">
        <v>101</v>
      </c>
      <c r="E113" s="34" t="s">
        <v>701</v>
      </c>
      <c r="F113" s="35">
        <v>2026</v>
      </c>
      <c r="G113" s="35">
        <v>2000</v>
      </c>
      <c r="H113" s="35">
        <v>2000</v>
      </c>
      <c r="I113" s="34" t="s">
        <v>692</v>
      </c>
      <c r="J113" s="35" t="s">
        <v>61</v>
      </c>
      <c r="K113" s="35" t="s">
        <v>90</v>
      </c>
      <c r="L113" s="35" t="s">
        <v>702</v>
      </c>
      <c r="M113" s="35" t="s">
        <v>669</v>
      </c>
      <c r="N113" s="35"/>
      <c r="O113" s="35"/>
      <c r="P113" s="35" t="s">
        <v>670</v>
      </c>
      <c r="Q113" s="39" t="s">
        <v>703</v>
      </c>
      <c r="R113" s="35" t="s">
        <v>66</v>
      </c>
      <c r="S113" s="35" t="s">
        <v>80</v>
      </c>
      <c r="T113" s="35" t="s">
        <v>68</v>
      </c>
      <c r="U113" s="35" t="s">
        <v>69</v>
      </c>
      <c r="V113" s="35">
        <v>0</v>
      </c>
      <c r="W113" s="35" t="s">
        <v>248</v>
      </c>
      <c r="X113" s="47" t="s">
        <v>71</v>
      </c>
      <c r="Y113" s="47" t="s">
        <v>71</v>
      </c>
      <c r="Z113" s="47" t="s">
        <v>71</v>
      </c>
      <c r="AA113" s="35" t="s">
        <v>72</v>
      </c>
      <c r="AB113" s="35">
        <v>0</v>
      </c>
      <c r="AC113" s="35">
        <v>0</v>
      </c>
      <c r="AD113" s="35">
        <v>2000</v>
      </c>
      <c r="AE113" s="35">
        <v>0</v>
      </c>
      <c r="AF113" s="35">
        <v>0</v>
      </c>
      <c r="AG113" s="35">
        <v>0</v>
      </c>
      <c r="AH113" s="35">
        <v>0</v>
      </c>
      <c r="AI113" s="35">
        <v>0</v>
      </c>
      <c r="AJ113" s="35">
        <v>0</v>
      </c>
      <c r="AK113" s="35">
        <v>0</v>
      </c>
      <c r="AL113" s="35">
        <v>0</v>
      </c>
      <c r="AM113" s="35">
        <v>0</v>
      </c>
      <c r="AN113" s="35">
        <v>0</v>
      </c>
      <c r="AO113" s="35">
        <v>0</v>
      </c>
      <c r="AP113" s="35">
        <v>0</v>
      </c>
      <c r="AQ113" s="35"/>
      <c r="AR113" s="40"/>
      <c r="AS113" s="6"/>
      <c r="AT113" s="6"/>
      <c r="AU113" s="6"/>
      <c r="AV113" s="6"/>
      <c r="AW113" s="6"/>
      <c r="AX113" s="6"/>
      <c r="AY113" s="6"/>
      <c r="AZ113" s="6"/>
      <c r="BA113" s="6"/>
      <c r="BB113" s="6"/>
      <c r="BC113" s="6"/>
      <c r="BD113" s="6"/>
      <c r="BE113" s="6"/>
      <c r="BF113" s="6"/>
      <c r="BG113" s="6"/>
      <c r="BH113" s="6"/>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row>
    <row r="114" spans="1:254" s="3" customFormat="1" ht="105.95" customHeight="1">
      <c r="A114" s="38">
        <v>105</v>
      </c>
      <c r="B114" s="34" t="s">
        <v>704</v>
      </c>
      <c r="C114" s="35" t="s">
        <v>57</v>
      </c>
      <c r="D114" s="35" t="s">
        <v>119</v>
      </c>
      <c r="E114" s="34" t="s">
        <v>705</v>
      </c>
      <c r="F114" s="35">
        <v>2026</v>
      </c>
      <c r="G114" s="35">
        <v>9170</v>
      </c>
      <c r="H114" s="35">
        <v>9170</v>
      </c>
      <c r="I114" s="34" t="s">
        <v>706</v>
      </c>
      <c r="J114" s="35" t="s">
        <v>61</v>
      </c>
      <c r="K114" s="35" t="s">
        <v>62</v>
      </c>
      <c r="L114" s="35" t="s">
        <v>707</v>
      </c>
      <c r="M114" s="35" t="s">
        <v>708</v>
      </c>
      <c r="N114" s="35"/>
      <c r="O114" s="35"/>
      <c r="P114" s="35" t="s">
        <v>709</v>
      </c>
      <c r="Q114" s="39" t="s">
        <v>710</v>
      </c>
      <c r="R114" s="35" t="s">
        <v>66</v>
      </c>
      <c r="S114" s="35" t="s">
        <v>169</v>
      </c>
      <c r="T114" s="35" t="s">
        <v>68</v>
      </c>
      <c r="U114" s="35" t="s">
        <v>178</v>
      </c>
      <c r="V114" s="35">
        <v>4000</v>
      </c>
      <c r="W114" s="35" t="s">
        <v>711</v>
      </c>
      <c r="X114" s="35" t="s">
        <v>71</v>
      </c>
      <c r="Y114" s="35" t="s">
        <v>71</v>
      </c>
      <c r="Z114" s="35" t="s">
        <v>71</v>
      </c>
      <c r="AA114" s="35" t="s">
        <v>72</v>
      </c>
      <c r="AB114" s="35">
        <v>0</v>
      </c>
      <c r="AC114" s="35">
        <v>0</v>
      </c>
      <c r="AD114" s="35">
        <v>9670</v>
      </c>
      <c r="AE114" s="35">
        <v>0</v>
      </c>
      <c r="AF114" s="35">
        <v>0</v>
      </c>
      <c r="AG114" s="35">
        <v>0</v>
      </c>
      <c r="AH114" s="35">
        <v>0</v>
      </c>
      <c r="AI114" s="35">
        <v>0</v>
      </c>
      <c r="AJ114" s="35">
        <v>0</v>
      </c>
      <c r="AK114" s="35">
        <v>0</v>
      </c>
      <c r="AL114" s="35">
        <v>0</v>
      </c>
      <c r="AM114" s="35">
        <v>0</v>
      </c>
      <c r="AN114" s="35">
        <v>0</v>
      </c>
      <c r="AO114" s="35">
        <v>0</v>
      </c>
      <c r="AP114" s="35">
        <v>0</v>
      </c>
      <c r="AQ114" s="35" t="s">
        <v>73</v>
      </c>
      <c r="AR114" s="40">
        <v>1</v>
      </c>
      <c r="AS114" s="6"/>
      <c r="AT114" s="13">
        <v>1</v>
      </c>
      <c r="AU114" s="6"/>
      <c r="AV114" s="6"/>
      <c r="AW114" s="6"/>
      <c r="AX114" s="6"/>
      <c r="AY114" s="6"/>
      <c r="AZ114" s="6"/>
      <c r="BA114" s="6"/>
      <c r="BB114" s="6"/>
      <c r="BC114" s="6"/>
      <c r="BD114" s="6"/>
      <c r="BE114" s="6"/>
      <c r="BF114" s="6"/>
      <c r="BG114" s="6"/>
      <c r="BH114" s="6"/>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row>
    <row r="115" spans="1:254" s="3" customFormat="1" ht="84" customHeight="1">
      <c r="A115" s="38">
        <v>106</v>
      </c>
      <c r="B115" s="34" t="s">
        <v>712</v>
      </c>
      <c r="C115" s="35" t="s">
        <v>57</v>
      </c>
      <c r="D115" s="35" t="s">
        <v>101</v>
      </c>
      <c r="E115" s="34" t="s">
        <v>713</v>
      </c>
      <c r="F115" s="35">
        <v>2026</v>
      </c>
      <c r="G115" s="35">
        <v>6000</v>
      </c>
      <c r="H115" s="35">
        <v>6000</v>
      </c>
      <c r="I115" s="34" t="s">
        <v>714</v>
      </c>
      <c r="J115" s="35" t="s">
        <v>90</v>
      </c>
      <c r="K115" s="35" t="s">
        <v>183</v>
      </c>
      <c r="L115" s="35" t="s">
        <v>715</v>
      </c>
      <c r="M115" s="35" t="s">
        <v>708</v>
      </c>
      <c r="N115" s="35"/>
      <c r="O115" s="35"/>
      <c r="P115" s="35" t="s">
        <v>709</v>
      </c>
      <c r="Q115" s="39" t="s">
        <v>716</v>
      </c>
      <c r="R115" s="35" t="s">
        <v>66</v>
      </c>
      <c r="S115" s="35" t="s">
        <v>80</v>
      </c>
      <c r="T115" s="35" t="s">
        <v>68</v>
      </c>
      <c r="U115" s="35" t="s">
        <v>38</v>
      </c>
      <c r="V115" s="35">
        <v>0</v>
      </c>
      <c r="W115" s="35" t="s">
        <v>717</v>
      </c>
      <c r="X115" s="35" t="s">
        <v>71</v>
      </c>
      <c r="Y115" s="35" t="s">
        <v>71</v>
      </c>
      <c r="Z115" s="35" t="s">
        <v>71</v>
      </c>
      <c r="AA115" s="35" t="s">
        <v>72</v>
      </c>
      <c r="AB115" s="35">
        <v>0</v>
      </c>
      <c r="AC115" s="35">
        <v>0</v>
      </c>
      <c r="AD115" s="35">
        <v>6000</v>
      </c>
      <c r="AE115" s="35">
        <v>0</v>
      </c>
      <c r="AF115" s="35">
        <v>0</v>
      </c>
      <c r="AG115" s="35">
        <v>0</v>
      </c>
      <c r="AH115" s="35">
        <v>0</v>
      </c>
      <c r="AI115" s="35">
        <v>0</v>
      </c>
      <c r="AJ115" s="35">
        <v>0</v>
      </c>
      <c r="AK115" s="35">
        <v>0</v>
      </c>
      <c r="AL115" s="35">
        <v>0</v>
      </c>
      <c r="AM115" s="35">
        <v>0</v>
      </c>
      <c r="AN115" s="35">
        <v>0</v>
      </c>
      <c r="AO115" s="35">
        <v>0</v>
      </c>
      <c r="AP115" s="35">
        <v>0</v>
      </c>
      <c r="AQ115" s="35" t="s">
        <v>73</v>
      </c>
      <c r="AR115" s="40">
        <v>1</v>
      </c>
      <c r="AS115" s="6"/>
      <c r="AT115" s="13">
        <v>1</v>
      </c>
      <c r="AU115" s="6"/>
      <c r="AV115" s="6"/>
      <c r="AW115" s="6"/>
      <c r="AX115" s="6"/>
      <c r="AY115" s="6"/>
      <c r="AZ115" s="6"/>
      <c r="BA115" s="6"/>
      <c r="BB115" s="6"/>
      <c r="BC115" s="6"/>
      <c r="BD115" s="6"/>
      <c r="BE115" s="6"/>
      <c r="BF115" s="6"/>
      <c r="BG115" s="6"/>
      <c r="BH115" s="6"/>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row>
    <row r="116" spans="1:254" s="3" customFormat="1" ht="72">
      <c r="A116" s="38">
        <v>107</v>
      </c>
      <c r="B116" s="34" t="s">
        <v>718</v>
      </c>
      <c r="C116" s="35" t="s">
        <v>131</v>
      </c>
      <c r="D116" s="35" t="s">
        <v>119</v>
      </c>
      <c r="E116" s="34" t="s">
        <v>719</v>
      </c>
      <c r="F116" s="35" t="s">
        <v>471</v>
      </c>
      <c r="G116" s="35">
        <v>30600</v>
      </c>
      <c r="H116" s="35">
        <v>7000</v>
      </c>
      <c r="I116" s="34" t="s">
        <v>720</v>
      </c>
      <c r="J116" s="35"/>
      <c r="K116" s="35" t="s">
        <v>207</v>
      </c>
      <c r="L116" s="35" t="s">
        <v>721</v>
      </c>
      <c r="M116" s="35" t="s">
        <v>722</v>
      </c>
      <c r="N116" s="35"/>
      <c r="O116" s="35"/>
      <c r="P116" s="35" t="s">
        <v>723</v>
      </c>
      <c r="Q116" s="39" t="s">
        <v>724</v>
      </c>
      <c r="R116" s="35" t="s">
        <v>66</v>
      </c>
      <c r="S116" s="35" t="s">
        <v>131</v>
      </c>
      <c r="T116" s="35" t="s">
        <v>68</v>
      </c>
      <c r="U116" s="35" t="s">
        <v>523</v>
      </c>
      <c r="V116" s="35">
        <v>25000</v>
      </c>
      <c r="W116" s="35" t="s">
        <v>725</v>
      </c>
      <c r="X116" s="35" t="s">
        <v>71</v>
      </c>
      <c r="Y116" s="35" t="s">
        <v>71</v>
      </c>
      <c r="Z116" s="35" t="s">
        <v>71</v>
      </c>
      <c r="AA116" s="35" t="s">
        <v>72</v>
      </c>
      <c r="AB116" s="35">
        <v>0</v>
      </c>
      <c r="AC116" s="35">
        <v>0</v>
      </c>
      <c r="AD116" s="35">
        <v>5600</v>
      </c>
      <c r="AE116" s="35">
        <v>0</v>
      </c>
      <c r="AF116" s="35">
        <v>0</v>
      </c>
      <c r="AG116" s="35">
        <v>0</v>
      </c>
      <c r="AH116" s="35">
        <v>0</v>
      </c>
      <c r="AI116" s="35">
        <v>0</v>
      </c>
      <c r="AJ116" s="35">
        <v>0</v>
      </c>
      <c r="AK116" s="35">
        <v>0</v>
      </c>
      <c r="AL116" s="35">
        <v>0</v>
      </c>
      <c r="AM116" s="35">
        <v>0</v>
      </c>
      <c r="AN116" s="35">
        <v>0</v>
      </c>
      <c r="AO116" s="35">
        <v>0</v>
      </c>
      <c r="AP116" s="35">
        <v>0</v>
      </c>
      <c r="AQ116" s="35"/>
      <c r="AR116" s="40">
        <v>1</v>
      </c>
      <c r="AS116" s="48"/>
      <c r="AT116" s="13">
        <v>1</v>
      </c>
      <c r="AU116" s="48"/>
      <c r="AV116" s="48"/>
      <c r="AW116" s="48"/>
      <c r="AX116" s="48"/>
      <c r="AY116" s="48"/>
      <c r="AZ116" s="48"/>
      <c r="BA116" s="48"/>
      <c r="BB116" s="48"/>
      <c r="BC116" s="48"/>
      <c r="BD116" s="48"/>
      <c r="BE116" s="48"/>
      <c r="BF116" s="48"/>
      <c r="BG116" s="48"/>
      <c r="BH116" s="48"/>
      <c r="BI116" s="6"/>
      <c r="BJ116" s="6"/>
      <c r="BK116" s="6"/>
      <c r="BL116" s="6"/>
      <c r="BM116" s="6"/>
      <c r="BN116" s="6"/>
      <c r="BO116" s="6"/>
      <c r="BP116" s="6"/>
      <c r="BQ116" s="6"/>
      <c r="BR116" s="6"/>
      <c r="BS116" s="6"/>
      <c r="BT116" s="6"/>
      <c r="BU116" s="6"/>
      <c r="BV116" s="6"/>
      <c r="BW116" s="6"/>
      <c r="BX116" s="6"/>
      <c r="BY116" s="6"/>
      <c r="BZ116" s="6"/>
      <c r="CA116" s="6"/>
      <c r="CB116" s="6"/>
      <c r="CC116" s="6"/>
      <c r="CD116" s="6"/>
      <c r="CE116" s="6"/>
      <c r="CF116" s="6"/>
      <c r="CG116" s="6"/>
      <c r="CH116" s="6"/>
      <c r="CI116" s="6"/>
      <c r="CJ116" s="6"/>
      <c r="CK116" s="6"/>
      <c r="CL116" s="6"/>
      <c r="CM116" s="6"/>
      <c r="CN116" s="6"/>
      <c r="CO116" s="6"/>
      <c r="CP116" s="6"/>
      <c r="CQ116" s="6"/>
      <c r="CR116" s="6"/>
      <c r="CS116" s="6"/>
      <c r="CT116" s="6"/>
      <c r="CU116" s="6"/>
      <c r="CV116" s="6"/>
      <c r="CW116" s="6"/>
      <c r="CX116" s="6"/>
      <c r="CY116" s="6"/>
      <c r="CZ116" s="6"/>
      <c r="DA116" s="6"/>
      <c r="DB116" s="6"/>
      <c r="DC116" s="6"/>
      <c r="DD116" s="6"/>
      <c r="DE116" s="6"/>
      <c r="DF116" s="6"/>
      <c r="DG116" s="6"/>
      <c r="DH116" s="6"/>
      <c r="DI116" s="6"/>
      <c r="DJ116" s="6"/>
      <c r="DK116" s="6"/>
      <c r="DL116" s="6"/>
      <c r="DM116" s="6"/>
      <c r="DN116" s="6"/>
      <c r="DO116" s="6"/>
      <c r="DP116" s="6"/>
      <c r="DQ116" s="6"/>
      <c r="DR116" s="6"/>
      <c r="DS116" s="6"/>
      <c r="DT116" s="6"/>
      <c r="DU116" s="6"/>
      <c r="DV116" s="6"/>
      <c r="DW116" s="6"/>
      <c r="DX116" s="6"/>
      <c r="DY116" s="6"/>
      <c r="DZ116" s="6"/>
      <c r="EA116" s="6"/>
      <c r="EB116" s="6"/>
      <c r="EC116" s="6"/>
      <c r="ED116" s="6"/>
      <c r="EE116" s="6"/>
      <c r="EF116" s="6"/>
      <c r="EG116" s="6"/>
      <c r="EH116" s="6"/>
      <c r="EI116" s="6"/>
      <c r="EJ116" s="6"/>
      <c r="EK116" s="6"/>
      <c r="EL116" s="6"/>
      <c r="EM116" s="6"/>
      <c r="EN116" s="6"/>
      <c r="EO116" s="6"/>
      <c r="EP116" s="6"/>
      <c r="EQ116" s="6"/>
      <c r="ER116" s="6"/>
      <c r="ES116" s="6"/>
      <c r="ET116" s="6"/>
      <c r="EU116" s="6"/>
      <c r="EV116" s="6"/>
      <c r="EW116" s="6"/>
      <c r="EX116" s="6"/>
      <c r="EY116" s="6"/>
      <c r="EZ116" s="6"/>
      <c r="FA116" s="6"/>
      <c r="FB116" s="6"/>
      <c r="FC116" s="6"/>
      <c r="FD116" s="6"/>
      <c r="FE116" s="6"/>
      <c r="FF116" s="6"/>
      <c r="FG116" s="6"/>
      <c r="FH116" s="6"/>
      <c r="FI116" s="6"/>
      <c r="FJ116" s="6"/>
      <c r="FK116" s="6"/>
      <c r="FL116" s="6"/>
      <c r="FM116" s="6"/>
      <c r="FN116" s="6"/>
      <c r="FO116" s="6"/>
      <c r="FP116" s="6"/>
      <c r="FQ116" s="6"/>
      <c r="FR116" s="6"/>
      <c r="FS116" s="6"/>
      <c r="FT116" s="6"/>
      <c r="FU116" s="6"/>
      <c r="FV116" s="6"/>
      <c r="FW116" s="6"/>
      <c r="FX116" s="6"/>
      <c r="FY116" s="6"/>
      <c r="FZ116" s="6"/>
      <c r="GA116" s="6"/>
      <c r="GB116" s="6"/>
      <c r="GC116" s="6"/>
      <c r="GD116" s="6"/>
      <c r="GE116" s="6"/>
      <c r="GF116" s="6"/>
      <c r="GG116" s="6"/>
      <c r="GH116" s="6"/>
      <c r="GI116" s="6"/>
      <c r="GJ116" s="6"/>
      <c r="GK116" s="6"/>
      <c r="GL116" s="6"/>
      <c r="GM116" s="6"/>
      <c r="GN116" s="6"/>
      <c r="GO116" s="6"/>
      <c r="GP116" s="6"/>
      <c r="GQ116" s="6"/>
      <c r="GR116" s="6"/>
      <c r="GS116" s="6"/>
      <c r="GT116" s="6"/>
      <c r="GU116" s="6"/>
      <c r="GV116" s="6"/>
      <c r="GW116" s="6"/>
      <c r="GX116" s="6"/>
      <c r="GY116" s="6"/>
      <c r="GZ116" s="6"/>
      <c r="HA116" s="9"/>
      <c r="HB116" s="9"/>
      <c r="HC116" s="9"/>
      <c r="HD116" s="9"/>
      <c r="HE116" s="9"/>
      <c r="HF116" s="9"/>
      <c r="HG116" s="9"/>
      <c r="HH116" s="9"/>
      <c r="HI116" s="9"/>
      <c r="HJ116" s="9"/>
      <c r="HK116" s="9"/>
      <c r="HL116" s="9"/>
      <c r="HM116" s="9"/>
      <c r="HN116" s="9"/>
      <c r="HO116" s="9"/>
      <c r="HP116" s="9"/>
      <c r="HQ116" s="9"/>
      <c r="HR116" s="9"/>
      <c r="HS116" s="9"/>
      <c r="HT116" s="9"/>
      <c r="HU116" s="9"/>
      <c r="HV116" s="9"/>
      <c r="HW116" s="9"/>
      <c r="HX116" s="9"/>
      <c r="HY116" s="9"/>
      <c r="HZ116" s="9"/>
      <c r="IA116" s="9"/>
      <c r="IB116" s="9"/>
      <c r="IC116" s="9"/>
      <c r="ID116" s="9"/>
      <c r="IE116" s="9"/>
      <c r="IF116" s="9"/>
      <c r="IG116" s="9"/>
      <c r="IH116" s="9"/>
      <c r="II116" s="9"/>
      <c r="IJ116" s="9"/>
      <c r="IK116" s="9"/>
      <c r="IL116" s="9"/>
      <c r="IM116" s="9"/>
      <c r="IN116" s="9"/>
      <c r="IO116" s="9"/>
      <c r="IP116" s="9"/>
      <c r="IQ116" s="9"/>
      <c r="IR116" s="9"/>
      <c r="IS116" s="9"/>
      <c r="IT116" s="9"/>
    </row>
    <row r="117" spans="1:254" s="3" customFormat="1" ht="60">
      <c r="A117" s="38">
        <v>108</v>
      </c>
      <c r="B117" s="34" t="s">
        <v>726</v>
      </c>
      <c r="C117" s="35" t="s">
        <v>57</v>
      </c>
      <c r="D117" s="35" t="s">
        <v>727</v>
      </c>
      <c r="E117" s="34" t="s">
        <v>728</v>
      </c>
      <c r="F117" s="35">
        <v>2026</v>
      </c>
      <c r="G117" s="35">
        <v>18000</v>
      </c>
      <c r="H117" s="35">
        <v>18000</v>
      </c>
      <c r="I117" s="34" t="s">
        <v>729</v>
      </c>
      <c r="J117" s="35" t="s">
        <v>61</v>
      </c>
      <c r="K117" s="35" t="s">
        <v>90</v>
      </c>
      <c r="L117" s="35" t="s">
        <v>730</v>
      </c>
      <c r="M117" s="35" t="s">
        <v>722</v>
      </c>
      <c r="N117" s="35"/>
      <c r="O117" s="35"/>
      <c r="P117" s="42" t="s">
        <v>723</v>
      </c>
      <c r="Q117" s="39"/>
      <c r="R117" s="35" t="s">
        <v>66</v>
      </c>
      <c r="S117" s="35" t="s">
        <v>80</v>
      </c>
      <c r="T117" s="35" t="s">
        <v>68</v>
      </c>
      <c r="U117" s="35" t="s">
        <v>38</v>
      </c>
      <c r="V117" s="35">
        <v>50</v>
      </c>
      <c r="W117" s="35" t="s">
        <v>248</v>
      </c>
      <c r="X117" s="35" t="s">
        <v>71</v>
      </c>
      <c r="Y117" s="35" t="s">
        <v>71</v>
      </c>
      <c r="Z117" s="35" t="s">
        <v>71</v>
      </c>
      <c r="AA117" s="35" t="s">
        <v>72</v>
      </c>
      <c r="AB117" s="35">
        <v>0</v>
      </c>
      <c r="AC117" s="35">
        <v>0</v>
      </c>
      <c r="AD117" s="35">
        <v>18000</v>
      </c>
      <c r="AE117" s="35">
        <v>0</v>
      </c>
      <c r="AF117" s="35">
        <v>0</v>
      </c>
      <c r="AG117" s="35">
        <v>0</v>
      </c>
      <c r="AH117" s="35">
        <v>0</v>
      </c>
      <c r="AI117" s="35">
        <v>0</v>
      </c>
      <c r="AJ117" s="35">
        <v>0</v>
      </c>
      <c r="AK117" s="35">
        <v>0</v>
      </c>
      <c r="AL117" s="35">
        <v>0</v>
      </c>
      <c r="AM117" s="35">
        <v>0</v>
      </c>
      <c r="AN117" s="35">
        <v>0</v>
      </c>
      <c r="AO117" s="35">
        <v>0</v>
      </c>
      <c r="AP117" s="35">
        <v>0</v>
      </c>
      <c r="AQ117" s="35"/>
      <c r="AR117" s="40">
        <v>1</v>
      </c>
      <c r="AS117" s="48"/>
      <c r="AT117" s="13">
        <v>1</v>
      </c>
      <c r="AU117" s="48"/>
      <c r="AV117" s="48"/>
      <c r="AW117" s="48"/>
      <c r="AX117" s="48"/>
      <c r="AY117" s="48"/>
      <c r="AZ117" s="48"/>
      <c r="BA117" s="48"/>
      <c r="BB117" s="48"/>
      <c r="BC117" s="48"/>
      <c r="BD117" s="48"/>
      <c r="BE117" s="48"/>
      <c r="BF117" s="48"/>
      <c r="BG117" s="48"/>
      <c r="BH117" s="48"/>
      <c r="BI117" s="6"/>
      <c r="BJ117" s="6"/>
      <c r="BK117" s="6"/>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c r="CW117" s="6"/>
      <c r="CX117" s="6"/>
      <c r="CY117" s="6"/>
      <c r="CZ117" s="6"/>
      <c r="DA117" s="6"/>
      <c r="DB117" s="6"/>
      <c r="DC117" s="6"/>
      <c r="DD117" s="6"/>
      <c r="DE117" s="6"/>
      <c r="DF117" s="6"/>
      <c r="DG117" s="6"/>
      <c r="DH117" s="6"/>
      <c r="DI117" s="6"/>
      <c r="DJ117" s="6"/>
      <c r="DK117" s="6"/>
      <c r="DL117" s="6"/>
      <c r="DM117" s="6"/>
      <c r="DN117" s="6"/>
      <c r="DO117" s="6"/>
      <c r="DP117" s="6"/>
      <c r="DQ117" s="6"/>
      <c r="DR117" s="6"/>
      <c r="DS117" s="6"/>
      <c r="DT117" s="6"/>
      <c r="DU117" s="6"/>
      <c r="DV117" s="6"/>
      <c r="DW117" s="6"/>
      <c r="DX117" s="6"/>
      <c r="DY117" s="6"/>
      <c r="DZ117" s="6"/>
      <c r="EA117" s="6"/>
      <c r="EB117" s="6"/>
      <c r="EC117" s="6"/>
      <c r="ED117" s="6"/>
      <c r="EE117" s="6"/>
      <c r="EF117" s="6"/>
      <c r="EG117" s="6"/>
      <c r="EH117" s="6"/>
      <c r="EI117" s="6"/>
      <c r="EJ117" s="6"/>
      <c r="EK117" s="6"/>
      <c r="EL117" s="6"/>
      <c r="EM117" s="6"/>
      <c r="EN117" s="6"/>
      <c r="EO117" s="6"/>
      <c r="EP117" s="6"/>
      <c r="EQ117" s="6"/>
      <c r="ER117" s="6"/>
      <c r="ES117" s="6"/>
      <c r="ET117" s="6"/>
      <c r="EU117" s="6"/>
      <c r="EV117" s="6"/>
      <c r="EW117" s="6"/>
      <c r="EX117" s="6"/>
      <c r="EY117" s="6"/>
      <c r="EZ117" s="6"/>
      <c r="FA117" s="6"/>
      <c r="FB117" s="6"/>
      <c r="FC117" s="6"/>
      <c r="FD117" s="6"/>
      <c r="FE117" s="6"/>
      <c r="FF117" s="6"/>
      <c r="FG117" s="6"/>
      <c r="FH117" s="6"/>
      <c r="FI117" s="6"/>
      <c r="FJ117" s="6"/>
      <c r="FK117" s="6"/>
      <c r="FL117" s="6"/>
      <c r="FM117" s="6"/>
      <c r="FN117" s="6"/>
      <c r="FO117" s="6"/>
      <c r="FP117" s="6"/>
      <c r="FQ117" s="6"/>
      <c r="FR117" s="6"/>
      <c r="FS117" s="6"/>
      <c r="FT117" s="6"/>
      <c r="FU117" s="6"/>
      <c r="FV117" s="6"/>
      <c r="FW117" s="6"/>
      <c r="FX117" s="6"/>
      <c r="FY117" s="6"/>
      <c r="FZ117" s="6"/>
      <c r="GA117" s="6"/>
      <c r="GB117" s="6"/>
      <c r="GC117" s="6"/>
      <c r="GD117" s="6"/>
      <c r="GE117" s="6"/>
      <c r="GF117" s="6"/>
      <c r="GG117" s="6"/>
      <c r="GH117" s="6"/>
      <c r="GI117" s="6"/>
      <c r="GJ117" s="6"/>
      <c r="GK117" s="6"/>
      <c r="GL117" s="6"/>
      <c r="GM117" s="6"/>
      <c r="GN117" s="6"/>
      <c r="GO117" s="6"/>
      <c r="GP117" s="6"/>
      <c r="GQ117" s="6"/>
      <c r="GR117" s="6"/>
      <c r="GS117" s="6"/>
      <c r="GT117" s="6"/>
      <c r="GU117" s="6"/>
      <c r="GV117" s="6"/>
      <c r="GW117" s="6"/>
      <c r="GX117" s="6"/>
      <c r="GY117" s="6"/>
      <c r="GZ117" s="6"/>
      <c r="HA117" s="9"/>
      <c r="HB117" s="9"/>
      <c r="HC117" s="9"/>
      <c r="HD117" s="9"/>
      <c r="HE117" s="9"/>
      <c r="HF117" s="9"/>
      <c r="HG117" s="9"/>
      <c r="HH117" s="9"/>
      <c r="HI117" s="9"/>
      <c r="HJ117" s="9"/>
      <c r="HK117" s="9"/>
      <c r="HL117" s="9"/>
      <c r="HM117" s="9"/>
      <c r="HN117" s="9"/>
      <c r="HO117" s="9"/>
      <c r="HP117" s="9"/>
      <c r="HQ117" s="9"/>
      <c r="HR117" s="9"/>
      <c r="HS117" s="9"/>
      <c r="HT117" s="9"/>
      <c r="HU117" s="9"/>
      <c r="HV117" s="9"/>
      <c r="HW117" s="9"/>
      <c r="HX117" s="9"/>
      <c r="HY117" s="9"/>
      <c r="HZ117" s="9"/>
      <c r="IA117" s="9"/>
      <c r="IB117" s="9"/>
      <c r="IC117" s="9"/>
      <c r="ID117" s="9"/>
      <c r="IE117" s="9"/>
      <c r="IF117" s="9"/>
      <c r="IG117" s="9"/>
      <c r="IH117" s="9"/>
      <c r="II117" s="9"/>
      <c r="IJ117" s="9"/>
      <c r="IK117" s="9"/>
      <c r="IL117" s="9"/>
      <c r="IM117" s="9"/>
      <c r="IN117" s="9"/>
      <c r="IO117" s="9"/>
      <c r="IP117" s="9"/>
      <c r="IQ117" s="9"/>
      <c r="IR117" s="9"/>
      <c r="IS117" s="9"/>
      <c r="IT117" s="9"/>
    </row>
    <row r="118" spans="1:254" s="3" customFormat="1" ht="78" customHeight="1">
      <c r="A118" s="38">
        <v>109</v>
      </c>
      <c r="B118" s="34" t="s">
        <v>731</v>
      </c>
      <c r="C118" s="38" t="s">
        <v>131</v>
      </c>
      <c r="D118" s="35" t="s">
        <v>732</v>
      </c>
      <c r="E118" s="34" t="s">
        <v>733</v>
      </c>
      <c r="F118" s="35" t="s">
        <v>490</v>
      </c>
      <c r="G118" s="38">
        <v>20000</v>
      </c>
      <c r="H118" s="38">
        <v>11000</v>
      </c>
      <c r="I118" s="102" t="s">
        <v>734</v>
      </c>
      <c r="J118" s="42"/>
      <c r="K118" s="42" t="s">
        <v>195</v>
      </c>
      <c r="L118" s="35" t="s">
        <v>735</v>
      </c>
      <c r="M118" s="35" t="s">
        <v>736</v>
      </c>
      <c r="N118" s="35"/>
      <c r="O118" s="35"/>
      <c r="P118" s="35" t="s">
        <v>737</v>
      </c>
      <c r="Q118" s="39" t="s">
        <v>738</v>
      </c>
      <c r="R118" s="66" t="s">
        <v>66</v>
      </c>
      <c r="S118" s="66" t="s">
        <v>131</v>
      </c>
      <c r="T118" s="52" t="s">
        <v>68</v>
      </c>
      <c r="U118" s="52" t="s">
        <v>523</v>
      </c>
      <c r="V118" s="66">
        <v>9000</v>
      </c>
      <c r="W118" s="52" t="s">
        <v>739</v>
      </c>
      <c r="X118" s="52" t="s">
        <v>71</v>
      </c>
      <c r="Y118" s="52" t="s">
        <v>71</v>
      </c>
      <c r="Z118" s="52" t="s">
        <v>71</v>
      </c>
      <c r="AA118" s="52" t="s">
        <v>72</v>
      </c>
      <c r="AB118" s="66">
        <v>0</v>
      </c>
      <c r="AC118" s="66">
        <v>0</v>
      </c>
      <c r="AD118" s="52">
        <v>20000</v>
      </c>
      <c r="AE118" s="66">
        <v>0</v>
      </c>
      <c r="AF118" s="139">
        <v>0</v>
      </c>
      <c r="AG118" s="52">
        <v>36.4</v>
      </c>
      <c r="AH118" s="52">
        <v>36.4</v>
      </c>
      <c r="AI118" s="52">
        <v>0</v>
      </c>
      <c r="AJ118" s="52">
        <v>0</v>
      </c>
      <c r="AK118" s="52">
        <v>0</v>
      </c>
      <c r="AL118" s="52">
        <v>0</v>
      </c>
      <c r="AM118" s="52">
        <v>0</v>
      </c>
      <c r="AN118" s="52">
        <v>0</v>
      </c>
      <c r="AO118" s="52">
        <v>0</v>
      </c>
      <c r="AP118" s="52">
        <v>0</v>
      </c>
      <c r="AQ118" s="66"/>
      <c r="AR118" s="40">
        <v>1</v>
      </c>
      <c r="AS118" s="6"/>
      <c r="AT118" s="13">
        <v>1</v>
      </c>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c r="CW118" s="6"/>
      <c r="CX118" s="6"/>
      <c r="CY118" s="6"/>
      <c r="CZ118" s="6"/>
      <c r="DA118" s="6"/>
      <c r="DB118" s="6"/>
      <c r="DC118" s="6"/>
      <c r="DD118" s="6"/>
      <c r="DE118" s="6"/>
      <c r="DF118" s="6"/>
      <c r="DG118" s="6"/>
      <c r="DH118" s="6"/>
      <c r="DI118" s="6"/>
      <c r="DJ118" s="6"/>
      <c r="DK118" s="6"/>
      <c r="DL118" s="6"/>
      <c r="DM118" s="6"/>
      <c r="DN118" s="6"/>
      <c r="DO118" s="6"/>
      <c r="DP118" s="6"/>
      <c r="DQ118" s="6"/>
      <c r="DR118" s="6"/>
      <c r="DS118" s="6"/>
      <c r="DT118" s="6"/>
      <c r="DU118" s="6"/>
      <c r="DV118" s="6"/>
      <c r="DW118" s="6"/>
      <c r="DX118" s="6"/>
      <c r="DY118" s="6"/>
      <c r="DZ118" s="6"/>
      <c r="EA118" s="6"/>
      <c r="EB118" s="6"/>
      <c r="EC118" s="6"/>
      <c r="ED118" s="6"/>
      <c r="EE118" s="6"/>
      <c r="EF118" s="6"/>
      <c r="EG118" s="6"/>
      <c r="EH118" s="6"/>
      <c r="EI118" s="6"/>
      <c r="EJ118" s="6"/>
      <c r="EK118" s="6"/>
      <c r="EL118" s="6"/>
      <c r="EM118" s="6"/>
      <c r="EN118" s="6"/>
      <c r="EO118" s="6"/>
      <c r="EP118" s="6"/>
      <c r="EQ118" s="6"/>
      <c r="ER118" s="6"/>
      <c r="ES118" s="6"/>
      <c r="ET118" s="6"/>
      <c r="EU118" s="6"/>
      <c r="EV118" s="6"/>
      <c r="EW118" s="6"/>
      <c r="EX118" s="6"/>
      <c r="EY118" s="6"/>
      <c r="EZ118" s="6"/>
      <c r="FA118" s="6"/>
      <c r="FB118" s="6"/>
      <c r="FC118" s="6"/>
      <c r="FD118" s="6"/>
      <c r="FE118" s="6"/>
      <c r="FF118" s="6"/>
      <c r="FG118" s="6"/>
      <c r="FH118" s="6"/>
      <c r="FI118" s="6"/>
      <c r="FJ118" s="6"/>
      <c r="FK118" s="6"/>
      <c r="FL118" s="6"/>
      <c r="FM118" s="6"/>
      <c r="FN118" s="6"/>
      <c r="FO118" s="6"/>
      <c r="FP118" s="6"/>
      <c r="FQ118" s="6"/>
      <c r="FR118" s="6"/>
      <c r="FS118" s="6"/>
      <c r="FT118" s="6"/>
      <c r="FU118" s="6"/>
      <c r="FV118" s="6"/>
      <c r="FW118" s="6"/>
      <c r="FX118" s="6"/>
      <c r="FY118" s="6"/>
      <c r="FZ118" s="6"/>
      <c r="GA118" s="6"/>
      <c r="GB118" s="6"/>
      <c r="GC118" s="6"/>
      <c r="GD118" s="6"/>
      <c r="GE118" s="6"/>
      <c r="GF118" s="6"/>
      <c r="GG118" s="6"/>
      <c r="GH118" s="6"/>
      <c r="GI118" s="6"/>
      <c r="GJ118" s="6"/>
      <c r="GK118" s="6"/>
      <c r="GL118" s="6"/>
      <c r="GM118" s="6"/>
      <c r="GN118" s="6"/>
      <c r="GO118" s="6"/>
      <c r="GP118" s="6"/>
      <c r="GQ118" s="6"/>
      <c r="GR118" s="6"/>
      <c r="GS118" s="6"/>
      <c r="GT118" s="6"/>
      <c r="GU118" s="6"/>
      <c r="GV118" s="6"/>
      <c r="GW118" s="6"/>
      <c r="GX118" s="6"/>
      <c r="GY118" s="6"/>
      <c r="GZ118" s="6"/>
      <c r="HA118" s="6"/>
      <c r="HB118" s="6"/>
      <c r="HC118" s="6"/>
      <c r="HD118" s="6"/>
      <c r="HE118" s="6"/>
      <c r="HF118" s="6"/>
      <c r="HG118" s="6"/>
      <c r="HH118" s="6"/>
      <c r="HI118" s="6"/>
      <c r="HJ118" s="6"/>
      <c r="HK118" s="6"/>
      <c r="HL118" s="6"/>
      <c r="HM118" s="6"/>
      <c r="HN118" s="6"/>
      <c r="HO118" s="6"/>
      <c r="HP118" s="6"/>
      <c r="HQ118" s="6"/>
      <c r="HR118" s="6"/>
      <c r="HS118" s="6"/>
      <c r="HT118" s="6"/>
      <c r="HU118" s="6"/>
      <c r="HV118" s="6"/>
      <c r="HW118" s="6"/>
      <c r="HX118" s="6"/>
      <c r="HY118" s="6"/>
      <c r="HZ118" s="6"/>
      <c r="IA118" s="6"/>
      <c r="IB118" s="6"/>
      <c r="IC118" s="6"/>
      <c r="ID118" s="6"/>
      <c r="IE118" s="6"/>
      <c r="IF118" s="6"/>
      <c r="IG118" s="6"/>
      <c r="IH118" s="6"/>
      <c r="II118" s="6"/>
      <c r="IJ118" s="6"/>
      <c r="IK118" s="6"/>
      <c r="IL118" s="6"/>
      <c r="IM118" s="6"/>
      <c r="IN118" s="6"/>
      <c r="IO118" s="6"/>
      <c r="IP118" s="6"/>
      <c r="IQ118" s="6"/>
      <c r="IR118" s="6"/>
      <c r="IS118" s="6"/>
      <c r="IT118" s="6"/>
    </row>
    <row r="119" spans="1:254" s="86" customFormat="1" ht="120" customHeight="1">
      <c r="A119" s="38">
        <v>110</v>
      </c>
      <c r="B119" s="53" t="s">
        <v>740</v>
      </c>
      <c r="C119" s="38" t="s">
        <v>57</v>
      </c>
      <c r="D119" s="54" t="s">
        <v>741</v>
      </c>
      <c r="E119" s="53" t="s">
        <v>742</v>
      </c>
      <c r="F119" s="35" t="s">
        <v>165</v>
      </c>
      <c r="G119" s="104">
        <v>12000</v>
      </c>
      <c r="H119" s="104">
        <v>7000</v>
      </c>
      <c r="I119" s="53" t="s">
        <v>743</v>
      </c>
      <c r="J119" s="104" t="s">
        <v>90</v>
      </c>
      <c r="K119" s="104"/>
      <c r="L119" s="54" t="s">
        <v>744</v>
      </c>
      <c r="M119" s="35" t="s">
        <v>736</v>
      </c>
      <c r="N119" s="104"/>
      <c r="O119" s="104"/>
      <c r="P119" s="35" t="s">
        <v>737</v>
      </c>
      <c r="Q119" s="152" t="s">
        <v>298</v>
      </c>
      <c r="R119" s="38" t="s">
        <v>66</v>
      </c>
      <c r="S119" s="35" t="s">
        <v>229</v>
      </c>
      <c r="T119" s="35" t="s">
        <v>68</v>
      </c>
      <c r="U119" s="104" t="s">
        <v>161</v>
      </c>
      <c r="V119" s="104">
        <v>0</v>
      </c>
      <c r="W119" s="54" t="s">
        <v>745</v>
      </c>
      <c r="X119" s="35" t="s">
        <v>71</v>
      </c>
      <c r="Y119" s="35" t="s">
        <v>71</v>
      </c>
      <c r="Z119" s="35" t="s">
        <v>71</v>
      </c>
      <c r="AA119" s="35" t="s">
        <v>72</v>
      </c>
      <c r="AB119" s="104">
        <v>0</v>
      </c>
      <c r="AC119" s="104">
        <v>0</v>
      </c>
      <c r="AD119" s="104">
        <v>12000</v>
      </c>
      <c r="AE119" s="104">
        <v>0</v>
      </c>
      <c r="AF119" s="104">
        <v>0</v>
      </c>
      <c r="AG119" s="104">
        <v>0</v>
      </c>
      <c r="AH119" s="104">
        <v>0</v>
      </c>
      <c r="AI119" s="104">
        <v>0</v>
      </c>
      <c r="AJ119" s="104">
        <v>0</v>
      </c>
      <c r="AK119" s="104">
        <v>0</v>
      </c>
      <c r="AL119" s="104">
        <v>0</v>
      </c>
      <c r="AM119" s="104">
        <v>0</v>
      </c>
      <c r="AN119" s="104">
        <v>0</v>
      </c>
      <c r="AO119" s="104">
        <v>0</v>
      </c>
      <c r="AP119" s="104">
        <v>0</v>
      </c>
      <c r="AQ119" s="104"/>
    </row>
    <row r="120" spans="1:254" s="6" customFormat="1" ht="87.95" customHeight="1">
      <c r="A120" s="38">
        <v>111</v>
      </c>
      <c r="B120" s="102" t="s">
        <v>746</v>
      </c>
      <c r="C120" s="42" t="s">
        <v>57</v>
      </c>
      <c r="D120" s="42" t="s">
        <v>192</v>
      </c>
      <c r="E120" s="102" t="s">
        <v>747</v>
      </c>
      <c r="F120" s="42" t="s">
        <v>748</v>
      </c>
      <c r="G120" s="42">
        <v>50000</v>
      </c>
      <c r="H120" s="42">
        <v>15000</v>
      </c>
      <c r="I120" s="102" t="s">
        <v>749</v>
      </c>
      <c r="J120" s="42" t="s">
        <v>90</v>
      </c>
      <c r="K120" s="42"/>
      <c r="L120" s="42" t="s">
        <v>750</v>
      </c>
      <c r="M120" s="35" t="s">
        <v>736</v>
      </c>
      <c r="N120" s="42"/>
      <c r="O120" s="42"/>
      <c r="P120" s="35" t="s">
        <v>737</v>
      </c>
      <c r="Q120" s="150" t="s">
        <v>751</v>
      </c>
      <c r="R120" s="153" t="s">
        <v>66</v>
      </c>
      <c r="S120" s="72" t="s">
        <v>169</v>
      </c>
      <c r="T120" s="37" t="s">
        <v>68</v>
      </c>
      <c r="U120" s="37" t="s">
        <v>161</v>
      </c>
      <c r="V120" s="37">
        <v>0</v>
      </c>
      <c r="W120" s="37" t="s">
        <v>324</v>
      </c>
      <c r="X120" s="37" t="s">
        <v>71</v>
      </c>
      <c r="Y120" s="37" t="s">
        <v>71</v>
      </c>
      <c r="Z120" s="37" t="s">
        <v>71</v>
      </c>
      <c r="AA120" s="37" t="s">
        <v>72</v>
      </c>
      <c r="AB120" s="37">
        <v>0</v>
      </c>
      <c r="AC120" s="37">
        <v>0</v>
      </c>
      <c r="AD120" s="37">
        <v>50000</v>
      </c>
      <c r="AE120" s="37">
        <v>0</v>
      </c>
      <c r="AF120" s="37">
        <v>0</v>
      </c>
      <c r="AG120" s="37">
        <v>50</v>
      </c>
      <c r="AH120" s="37">
        <v>50</v>
      </c>
      <c r="AI120" s="37">
        <v>0</v>
      </c>
      <c r="AJ120" s="37">
        <v>0</v>
      </c>
      <c r="AK120" s="37">
        <v>0</v>
      </c>
      <c r="AL120" s="37">
        <v>0</v>
      </c>
      <c r="AM120" s="37">
        <v>0</v>
      </c>
      <c r="AN120" s="37">
        <v>0</v>
      </c>
      <c r="AO120" s="37">
        <v>0</v>
      </c>
      <c r="AP120" s="37">
        <v>0</v>
      </c>
      <c r="AQ120" s="37" t="s">
        <v>752</v>
      </c>
      <c r="AR120" s="40"/>
      <c r="AT120" s="13">
        <v>1</v>
      </c>
      <c r="AU120" s="46"/>
      <c r="AV120" s="46"/>
      <c r="AW120" s="46"/>
      <c r="AX120" s="46"/>
      <c r="AY120" s="46"/>
      <c r="AZ120" s="46"/>
      <c r="BA120" s="46"/>
      <c r="BB120" s="46"/>
      <c r="BC120" s="46"/>
      <c r="BD120" s="46"/>
      <c r="BE120" s="46"/>
      <c r="BF120" s="46"/>
      <c r="BG120" s="46"/>
      <c r="BH120" s="46"/>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c r="FE120" s="2"/>
      <c r="FF120" s="2"/>
      <c r="FG120" s="2"/>
      <c r="FH120" s="2"/>
      <c r="FI120" s="2"/>
      <c r="FJ120" s="2"/>
      <c r="FK120" s="2"/>
      <c r="FL120" s="2"/>
      <c r="FM120" s="2"/>
      <c r="FN120" s="2"/>
      <c r="FO120" s="2"/>
      <c r="FP120" s="2"/>
      <c r="FQ120" s="2"/>
      <c r="FR120" s="2"/>
      <c r="FS120" s="2"/>
      <c r="FT120" s="2"/>
      <c r="FU120" s="2"/>
      <c r="FV120" s="2"/>
      <c r="FW120" s="2"/>
      <c r="FX120" s="2"/>
      <c r="FY120" s="2"/>
      <c r="FZ120" s="2"/>
      <c r="GA120" s="2"/>
      <c r="GB120" s="2"/>
      <c r="GC120" s="2"/>
      <c r="GD120" s="2"/>
      <c r="GE120" s="2"/>
      <c r="GF120" s="2"/>
      <c r="GG120" s="2"/>
      <c r="GH120" s="2"/>
      <c r="GI120" s="2"/>
      <c r="GJ120" s="2"/>
      <c r="GK120" s="2"/>
      <c r="GL120" s="2"/>
      <c r="GM120" s="2"/>
      <c r="GN120" s="2"/>
      <c r="GO120" s="2"/>
      <c r="GP120" s="2"/>
      <c r="GQ120" s="2"/>
      <c r="GR120" s="2"/>
      <c r="GS120" s="2"/>
      <c r="GT120" s="2"/>
      <c r="GU120" s="2"/>
      <c r="GV120" s="2"/>
      <c r="GW120" s="2"/>
      <c r="GX120" s="2"/>
      <c r="GY120" s="2"/>
      <c r="GZ120" s="2"/>
      <c r="HA120" s="5"/>
      <c r="HB120" s="5"/>
      <c r="HC120" s="5"/>
      <c r="HD120" s="5"/>
      <c r="HE120" s="5"/>
      <c r="HF120" s="5"/>
      <c r="HG120" s="5"/>
      <c r="HH120" s="5"/>
      <c r="HI120" s="5"/>
      <c r="HJ120" s="5"/>
      <c r="HK120" s="5"/>
      <c r="HL120" s="5"/>
      <c r="HM120" s="5"/>
      <c r="HN120" s="5"/>
      <c r="HO120" s="5"/>
      <c r="HP120" s="5"/>
      <c r="HQ120" s="5"/>
      <c r="HR120" s="5"/>
      <c r="HS120" s="5"/>
      <c r="HT120" s="5"/>
      <c r="HU120" s="5"/>
      <c r="HV120" s="5"/>
      <c r="HW120" s="5"/>
      <c r="HX120" s="5"/>
      <c r="HY120" s="5"/>
      <c r="HZ120" s="5"/>
      <c r="IA120" s="5"/>
      <c r="IB120" s="5"/>
      <c r="IC120" s="5"/>
      <c r="ID120" s="5"/>
      <c r="IE120" s="5"/>
      <c r="IF120" s="5"/>
      <c r="IG120" s="5"/>
      <c r="IH120" s="5"/>
      <c r="II120" s="5"/>
      <c r="IJ120" s="5"/>
      <c r="IK120" s="5"/>
      <c r="IL120" s="5"/>
      <c r="IM120" s="5"/>
      <c r="IN120" s="5"/>
      <c r="IO120" s="5"/>
      <c r="IP120" s="5"/>
      <c r="IQ120" s="5"/>
      <c r="IR120" s="5"/>
      <c r="IS120" s="5"/>
      <c r="IT120" s="5"/>
    </row>
    <row r="121" spans="1:254" s="3" customFormat="1" ht="83.1" customHeight="1">
      <c r="A121" s="38">
        <v>112</v>
      </c>
      <c r="B121" s="34" t="s">
        <v>753</v>
      </c>
      <c r="C121" s="38" t="s">
        <v>57</v>
      </c>
      <c r="D121" s="38" t="s">
        <v>259</v>
      </c>
      <c r="E121" s="34" t="s">
        <v>754</v>
      </c>
      <c r="F121" s="35" t="s">
        <v>755</v>
      </c>
      <c r="G121" s="154">
        <v>56502.55</v>
      </c>
      <c r="H121" s="38">
        <v>11000</v>
      </c>
      <c r="I121" s="34" t="s">
        <v>756</v>
      </c>
      <c r="J121" s="35" t="s">
        <v>61</v>
      </c>
      <c r="K121" s="35"/>
      <c r="L121" s="35" t="s">
        <v>757</v>
      </c>
      <c r="M121" s="35" t="s">
        <v>758</v>
      </c>
      <c r="N121" s="35" t="s">
        <v>259</v>
      </c>
      <c r="O121" s="35"/>
      <c r="P121" s="35" t="s">
        <v>214</v>
      </c>
      <c r="Q121" s="39" t="s">
        <v>759</v>
      </c>
      <c r="R121" s="35" t="s">
        <v>66</v>
      </c>
      <c r="S121" s="35" t="s">
        <v>169</v>
      </c>
      <c r="T121" s="35" t="s">
        <v>68</v>
      </c>
      <c r="U121" s="35" t="s">
        <v>523</v>
      </c>
      <c r="V121" s="35">
        <v>6000</v>
      </c>
      <c r="W121" s="35" t="s">
        <v>760</v>
      </c>
      <c r="X121" s="35" t="s">
        <v>71</v>
      </c>
      <c r="Y121" s="35" t="s">
        <v>72</v>
      </c>
      <c r="Z121" s="35" t="s">
        <v>71</v>
      </c>
      <c r="AA121" s="35" t="s">
        <v>71</v>
      </c>
      <c r="AB121" s="38">
        <v>0</v>
      </c>
      <c r="AC121" s="35" t="s">
        <v>761</v>
      </c>
      <c r="AD121" s="35">
        <v>24502.55</v>
      </c>
      <c r="AE121" s="38">
        <v>0</v>
      </c>
      <c r="AF121" s="38">
        <v>0</v>
      </c>
      <c r="AG121" s="155">
        <v>183.3</v>
      </c>
      <c r="AH121" s="155">
        <v>183.3</v>
      </c>
      <c r="AI121" s="155">
        <v>0</v>
      </c>
      <c r="AJ121" s="155">
        <v>0</v>
      </c>
      <c r="AK121" s="155">
        <v>0</v>
      </c>
      <c r="AL121" s="155">
        <v>0</v>
      </c>
      <c r="AM121" s="155">
        <v>0</v>
      </c>
      <c r="AN121" s="155">
        <v>0</v>
      </c>
      <c r="AO121" s="155">
        <v>0</v>
      </c>
      <c r="AP121" s="155">
        <v>0</v>
      </c>
      <c r="AQ121" s="38"/>
      <c r="AR121" s="40">
        <v>1</v>
      </c>
      <c r="AS121" s="6">
        <v>2</v>
      </c>
      <c r="AT121" s="13">
        <v>1</v>
      </c>
      <c r="AU121" s="46"/>
      <c r="AV121" s="46"/>
      <c r="AW121" s="46"/>
      <c r="AX121" s="46"/>
      <c r="AY121" s="46"/>
      <c r="AZ121" s="46"/>
      <c r="BA121" s="46"/>
      <c r="BB121" s="46"/>
      <c r="BC121" s="46"/>
      <c r="BD121" s="46"/>
      <c r="BE121" s="46"/>
      <c r="BF121" s="46"/>
      <c r="BG121" s="46"/>
      <c r="BH121" s="46"/>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c r="FE121" s="2"/>
      <c r="FF121" s="2"/>
      <c r="FG121" s="2"/>
      <c r="FH121" s="2"/>
      <c r="FI121" s="2"/>
      <c r="FJ121" s="2"/>
      <c r="FK121" s="2"/>
      <c r="FL121" s="2"/>
      <c r="FM121" s="2"/>
      <c r="FN121" s="2"/>
      <c r="FO121" s="2"/>
      <c r="FP121" s="2"/>
      <c r="FQ121" s="2"/>
      <c r="FR121" s="2"/>
      <c r="FS121" s="2"/>
      <c r="FT121" s="2"/>
      <c r="FU121" s="2"/>
      <c r="FV121" s="2"/>
      <c r="FW121" s="2"/>
      <c r="FX121" s="2"/>
      <c r="FY121" s="2"/>
      <c r="FZ121" s="2"/>
      <c r="GA121" s="2"/>
      <c r="GB121" s="2"/>
      <c r="GC121" s="2"/>
      <c r="GD121" s="2"/>
      <c r="GE121" s="2"/>
      <c r="GF121" s="2"/>
      <c r="GG121" s="2"/>
      <c r="GH121" s="2"/>
      <c r="GI121" s="2"/>
      <c r="GJ121" s="2"/>
      <c r="GK121" s="2"/>
      <c r="GL121" s="2"/>
      <c r="GM121" s="2"/>
      <c r="GN121" s="2"/>
      <c r="GO121" s="2"/>
      <c r="GP121" s="2"/>
      <c r="GQ121" s="2"/>
      <c r="GR121" s="2"/>
      <c r="GS121" s="2"/>
      <c r="GT121" s="2"/>
      <c r="GU121" s="2"/>
      <c r="GV121" s="2"/>
      <c r="GW121" s="2"/>
      <c r="GX121" s="2"/>
      <c r="GY121" s="2"/>
      <c r="GZ121" s="2"/>
      <c r="HA121" s="5"/>
      <c r="HB121" s="5"/>
      <c r="HC121" s="5"/>
      <c r="HD121" s="5"/>
      <c r="HE121" s="5"/>
      <c r="HF121" s="5"/>
      <c r="HG121" s="5"/>
      <c r="HH121" s="5"/>
      <c r="HI121" s="5"/>
      <c r="HJ121" s="5"/>
      <c r="HK121" s="5"/>
      <c r="HL121" s="5"/>
      <c r="HM121" s="5"/>
      <c r="HN121" s="5"/>
      <c r="HO121" s="5"/>
      <c r="HP121" s="5"/>
      <c r="HQ121" s="5"/>
      <c r="HR121" s="5"/>
      <c r="HS121" s="5"/>
      <c r="HT121" s="5"/>
      <c r="HU121" s="5"/>
      <c r="HV121" s="5"/>
      <c r="HW121" s="5"/>
      <c r="HX121" s="5"/>
      <c r="HY121" s="5"/>
      <c r="HZ121" s="5"/>
      <c r="IA121" s="5"/>
      <c r="IB121" s="5"/>
      <c r="IC121" s="5"/>
      <c r="ID121" s="5"/>
      <c r="IE121" s="5"/>
      <c r="IF121" s="5"/>
      <c r="IG121" s="5"/>
      <c r="IH121" s="5"/>
      <c r="II121" s="5"/>
      <c r="IJ121" s="5"/>
      <c r="IK121" s="5"/>
      <c r="IL121" s="5"/>
      <c r="IM121" s="5"/>
      <c r="IN121" s="5"/>
      <c r="IO121" s="5"/>
      <c r="IP121" s="5"/>
      <c r="IQ121" s="5"/>
      <c r="IR121" s="5"/>
      <c r="IS121" s="5"/>
      <c r="IT121" s="5"/>
    </row>
    <row r="122" spans="1:254" s="3" customFormat="1" ht="99" customHeight="1">
      <c r="A122" s="38">
        <v>113</v>
      </c>
      <c r="B122" s="34" t="s">
        <v>762</v>
      </c>
      <c r="C122" s="35" t="s">
        <v>57</v>
      </c>
      <c r="D122" s="35" t="s">
        <v>242</v>
      </c>
      <c r="E122" s="34" t="s">
        <v>763</v>
      </c>
      <c r="F122" s="64" t="s">
        <v>165</v>
      </c>
      <c r="G122" s="63">
        <v>74500</v>
      </c>
      <c r="H122" s="63">
        <v>50000</v>
      </c>
      <c r="I122" s="34" t="s">
        <v>764</v>
      </c>
      <c r="J122" s="35" t="s">
        <v>183</v>
      </c>
      <c r="K122" s="35"/>
      <c r="L122" s="35" t="s">
        <v>765</v>
      </c>
      <c r="M122" s="35" t="s">
        <v>766</v>
      </c>
      <c r="N122" s="35" t="s">
        <v>767</v>
      </c>
      <c r="O122" s="35"/>
      <c r="P122" s="35" t="s">
        <v>138</v>
      </c>
      <c r="Q122" s="39"/>
      <c r="R122" s="35"/>
      <c r="S122" s="35" t="s">
        <v>93</v>
      </c>
      <c r="T122" s="35" t="s">
        <v>68</v>
      </c>
      <c r="U122" s="35" t="s">
        <v>161</v>
      </c>
      <c r="V122" s="35">
        <v>0</v>
      </c>
      <c r="W122" s="35" t="s">
        <v>768</v>
      </c>
      <c r="X122" s="35" t="s">
        <v>71</v>
      </c>
      <c r="Y122" s="35" t="s">
        <v>71</v>
      </c>
      <c r="Z122" s="35" t="s">
        <v>71</v>
      </c>
      <c r="AA122" s="35" t="s">
        <v>72</v>
      </c>
      <c r="AB122" s="35">
        <v>0</v>
      </c>
      <c r="AC122" s="35">
        <v>0</v>
      </c>
      <c r="AD122" s="35">
        <v>30000</v>
      </c>
      <c r="AE122" s="35">
        <v>20000</v>
      </c>
      <c r="AF122" s="35">
        <v>0</v>
      </c>
      <c r="AG122" s="35">
        <v>0</v>
      </c>
      <c r="AH122" s="35">
        <v>0</v>
      </c>
      <c r="AI122" s="35">
        <v>0</v>
      </c>
      <c r="AJ122" s="35">
        <v>0</v>
      </c>
      <c r="AK122" s="35">
        <v>0</v>
      </c>
      <c r="AL122" s="35">
        <v>0</v>
      </c>
      <c r="AM122" s="35">
        <v>0</v>
      </c>
      <c r="AN122" s="35">
        <v>0</v>
      </c>
      <c r="AO122" s="35">
        <v>0</v>
      </c>
      <c r="AP122" s="35">
        <v>0</v>
      </c>
      <c r="AQ122" s="35"/>
      <c r="AR122" s="6"/>
      <c r="AS122" s="2"/>
      <c r="AT122" s="2"/>
      <c r="AU122" s="2"/>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c r="BX122" s="6"/>
      <c r="BY122" s="6"/>
      <c r="BZ122" s="6"/>
      <c r="CA122" s="6"/>
      <c r="CB122" s="6"/>
      <c r="CC122" s="6"/>
      <c r="CD122" s="6"/>
      <c r="CE122" s="6"/>
      <c r="CF122" s="6"/>
      <c r="CG122" s="6"/>
      <c r="CH122" s="6"/>
      <c r="CI122" s="6"/>
      <c r="CJ122" s="6"/>
      <c r="CK122" s="6"/>
      <c r="CL122" s="6"/>
      <c r="CM122" s="6"/>
      <c r="CN122" s="6"/>
      <c r="CO122" s="6"/>
      <c r="CP122" s="6"/>
      <c r="CQ122" s="6"/>
      <c r="CR122" s="6"/>
      <c r="CS122" s="6"/>
      <c r="CT122" s="6"/>
      <c r="CU122" s="6"/>
      <c r="CV122" s="6"/>
      <c r="CW122" s="6"/>
      <c r="CX122" s="6"/>
      <c r="CY122" s="6"/>
      <c r="CZ122" s="6"/>
      <c r="DA122" s="6"/>
      <c r="DB122" s="6"/>
      <c r="DC122" s="6"/>
      <c r="DD122" s="6"/>
      <c r="DE122" s="6"/>
      <c r="DF122" s="6"/>
      <c r="DG122" s="6"/>
      <c r="DH122" s="6"/>
      <c r="DI122" s="6"/>
      <c r="DJ122" s="6"/>
      <c r="DK122" s="6"/>
      <c r="DL122" s="6"/>
      <c r="DM122" s="6"/>
      <c r="DN122" s="6"/>
      <c r="DO122" s="6"/>
      <c r="DP122" s="6"/>
      <c r="DQ122" s="6"/>
      <c r="DR122" s="6"/>
      <c r="DS122" s="6"/>
      <c r="DT122" s="6"/>
      <c r="DU122" s="6"/>
      <c r="DV122" s="6"/>
      <c r="DW122" s="6"/>
      <c r="DX122" s="6"/>
      <c r="DY122" s="6"/>
      <c r="DZ122" s="6"/>
      <c r="EA122" s="6"/>
      <c r="EB122" s="6"/>
      <c r="EC122" s="6"/>
      <c r="ED122" s="6"/>
      <c r="EE122" s="6"/>
      <c r="EF122" s="6"/>
      <c r="EG122" s="6"/>
      <c r="EH122" s="6"/>
      <c r="EI122" s="6"/>
      <c r="EJ122" s="6"/>
      <c r="EK122" s="6"/>
      <c r="EL122" s="6"/>
      <c r="EM122" s="6"/>
      <c r="EN122" s="6"/>
      <c r="EO122" s="6"/>
      <c r="EP122" s="6"/>
      <c r="EQ122" s="6"/>
      <c r="ER122" s="6"/>
      <c r="ES122" s="6"/>
      <c r="ET122" s="6"/>
      <c r="EU122" s="6"/>
      <c r="EV122" s="6"/>
      <c r="EW122" s="6"/>
      <c r="EX122" s="6"/>
      <c r="EY122" s="6"/>
      <c r="EZ122" s="6"/>
      <c r="FA122" s="6"/>
      <c r="FB122" s="6"/>
      <c r="FC122" s="6"/>
      <c r="FD122" s="6"/>
      <c r="FE122" s="6"/>
      <c r="FF122" s="6"/>
      <c r="FG122" s="6"/>
      <c r="FH122" s="6"/>
      <c r="FI122" s="6"/>
      <c r="FJ122" s="6"/>
      <c r="FK122" s="6"/>
      <c r="FL122" s="6"/>
      <c r="FM122" s="6"/>
      <c r="FN122" s="6"/>
      <c r="FO122" s="6"/>
      <c r="FP122" s="6"/>
      <c r="FQ122" s="6"/>
      <c r="FR122" s="6"/>
      <c r="FS122" s="6"/>
      <c r="FT122" s="6"/>
      <c r="FU122" s="6"/>
      <c r="FV122" s="6"/>
      <c r="FW122" s="6"/>
      <c r="FX122" s="6"/>
      <c r="FY122" s="6"/>
      <c r="FZ122" s="6"/>
      <c r="GA122" s="6"/>
      <c r="GB122" s="6"/>
      <c r="GC122" s="6"/>
      <c r="GD122" s="6"/>
      <c r="GE122" s="6"/>
      <c r="GF122" s="6"/>
      <c r="GG122" s="6"/>
      <c r="GH122" s="6"/>
      <c r="GI122" s="6"/>
      <c r="GJ122" s="6"/>
      <c r="GK122" s="6"/>
      <c r="GL122" s="6"/>
      <c r="GM122" s="6"/>
      <c r="GN122" s="6"/>
      <c r="GO122" s="6"/>
      <c r="GP122" s="6"/>
      <c r="GQ122" s="6"/>
      <c r="GR122" s="6"/>
      <c r="GS122" s="6"/>
      <c r="GT122" s="6"/>
      <c r="GU122" s="6"/>
      <c r="GV122" s="6"/>
      <c r="GW122" s="6"/>
      <c r="GX122" s="6"/>
      <c r="GY122" s="9"/>
      <c r="GZ122" s="9"/>
      <c r="HA122" s="9"/>
      <c r="HB122" s="9"/>
      <c r="HC122" s="9"/>
      <c r="HD122" s="9"/>
      <c r="HE122" s="9"/>
      <c r="HF122" s="9"/>
      <c r="HG122" s="9"/>
      <c r="HH122" s="9"/>
      <c r="HI122" s="9"/>
      <c r="HJ122" s="9"/>
      <c r="HK122" s="9"/>
      <c r="HL122" s="9"/>
      <c r="HM122" s="9"/>
      <c r="HN122" s="9"/>
      <c r="HO122" s="9"/>
      <c r="HP122" s="9"/>
      <c r="HQ122" s="9"/>
      <c r="HR122" s="9"/>
      <c r="HS122" s="9"/>
      <c r="HT122" s="9"/>
      <c r="HU122" s="9"/>
      <c r="HV122" s="9"/>
      <c r="HW122" s="9"/>
      <c r="HX122" s="9"/>
      <c r="HY122" s="9"/>
      <c r="HZ122" s="9"/>
      <c r="IA122" s="9"/>
      <c r="IB122" s="9"/>
      <c r="IC122" s="9"/>
      <c r="ID122" s="9"/>
      <c r="IE122" s="9"/>
      <c r="IF122" s="9"/>
      <c r="IG122" s="9"/>
      <c r="IH122" s="9"/>
      <c r="II122" s="9"/>
      <c r="IJ122" s="9"/>
      <c r="IK122" s="9"/>
      <c r="IL122" s="9"/>
      <c r="IM122" s="9"/>
      <c r="IN122" s="9"/>
      <c r="IO122" s="9"/>
      <c r="IP122" s="9"/>
      <c r="IQ122" s="9"/>
      <c r="IR122" s="9"/>
    </row>
    <row r="123" spans="1:254" s="3" customFormat="1" ht="75" customHeight="1">
      <c r="A123" s="38">
        <v>114</v>
      </c>
      <c r="B123" s="34" t="s">
        <v>769</v>
      </c>
      <c r="C123" s="35" t="s">
        <v>131</v>
      </c>
      <c r="D123" s="35" t="s">
        <v>192</v>
      </c>
      <c r="E123" s="34" t="s">
        <v>770</v>
      </c>
      <c r="F123" s="35" t="s">
        <v>537</v>
      </c>
      <c r="G123" s="35">
        <v>40000</v>
      </c>
      <c r="H123" s="35">
        <v>20000</v>
      </c>
      <c r="I123" s="34" t="s">
        <v>771</v>
      </c>
      <c r="J123" s="35"/>
      <c r="K123" s="35"/>
      <c r="L123" s="35" t="s">
        <v>772</v>
      </c>
      <c r="M123" s="35" t="s">
        <v>766</v>
      </c>
      <c r="N123" s="35" t="s">
        <v>596</v>
      </c>
      <c r="O123" s="35"/>
      <c r="P123" s="42" t="s">
        <v>138</v>
      </c>
      <c r="Q123" s="39" t="s">
        <v>773</v>
      </c>
      <c r="R123" s="35" t="s">
        <v>658</v>
      </c>
      <c r="S123" s="35" t="s">
        <v>131</v>
      </c>
      <c r="T123" s="35" t="s">
        <v>68</v>
      </c>
      <c r="U123" s="35" t="s">
        <v>523</v>
      </c>
      <c r="V123" s="35">
        <v>3000</v>
      </c>
      <c r="W123" s="35" t="s">
        <v>774</v>
      </c>
      <c r="X123" s="35" t="s">
        <v>71</v>
      </c>
      <c r="Y123" s="35" t="s">
        <v>72</v>
      </c>
      <c r="Z123" s="35" t="s">
        <v>71</v>
      </c>
      <c r="AA123" s="35" t="s">
        <v>71</v>
      </c>
      <c r="AB123" s="35">
        <v>0</v>
      </c>
      <c r="AC123" s="35">
        <v>15000</v>
      </c>
      <c r="AD123" s="35">
        <v>5000</v>
      </c>
      <c r="AE123" s="35">
        <v>0</v>
      </c>
      <c r="AF123" s="35">
        <v>0</v>
      </c>
      <c r="AG123" s="35">
        <v>48.1</v>
      </c>
      <c r="AH123" s="35">
        <v>48.1</v>
      </c>
      <c r="AI123" s="35">
        <v>0</v>
      </c>
      <c r="AJ123" s="35">
        <v>0</v>
      </c>
      <c r="AK123" s="35">
        <v>0</v>
      </c>
      <c r="AL123" s="35">
        <v>0</v>
      </c>
      <c r="AM123" s="35">
        <v>0</v>
      </c>
      <c r="AN123" s="35">
        <v>0</v>
      </c>
      <c r="AO123" s="35">
        <v>0</v>
      </c>
      <c r="AP123" s="35">
        <v>0</v>
      </c>
      <c r="AQ123" s="35" t="s">
        <v>775</v>
      </c>
      <c r="AR123" s="10"/>
      <c r="AS123" s="6">
        <v>2</v>
      </c>
      <c r="AT123" s="13">
        <v>1</v>
      </c>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c r="BX123" s="6"/>
      <c r="BY123" s="6"/>
      <c r="BZ123" s="6"/>
      <c r="CA123" s="6"/>
      <c r="CB123" s="6"/>
      <c r="CC123" s="6"/>
      <c r="CD123" s="6"/>
      <c r="CE123" s="6"/>
      <c r="CF123" s="6"/>
      <c r="CG123" s="6"/>
      <c r="CH123" s="6"/>
      <c r="CI123" s="6"/>
      <c r="CJ123" s="6"/>
      <c r="CK123" s="6"/>
      <c r="CL123" s="6"/>
      <c r="CM123" s="6"/>
      <c r="CN123" s="6"/>
      <c r="CO123" s="6"/>
      <c r="CP123" s="6"/>
      <c r="CQ123" s="6"/>
      <c r="CR123" s="6"/>
      <c r="CS123" s="6"/>
      <c r="CT123" s="6"/>
      <c r="CU123" s="6"/>
      <c r="CV123" s="6"/>
      <c r="CW123" s="6"/>
      <c r="CX123" s="6"/>
      <c r="CY123" s="6"/>
      <c r="CZ123" s="6"/>
      <c r="DA123" s="6"/>
      <c r="DB123" s="6"/>
      <c r="DC123" s="6"/>
      <c r="DD123" s="6"/>
      <c r="DE123" s="6"/>
      <c r="DF123" s="6"/>
      <c r="DG123" s="6"/>
      <c r="DH123" s="6"/>
      <c r="DI123" s="6"/>
      <c r="DJ123" s="6"/>
      <c r="DK123" s="6"/>
      <c r="DL123" s="6"/>
      <c r="DM123" s="6"/>
      <c r="DN123" s="6"/>
      <c r="DO123" s="6"/>
      <c r="DP123" s="6"/>
      <c r="DQ123" s="6"/>
      <c r="DR123" s="6"/>
      <c r="DS123" s="6"/>
      <c r="DT123" s="6"/>
      <c r="DU123" s="6"/>
      <c r="DV123" s="6"/>
      <c r="DW123" s="6"/>
      <c r="DX123" s="6"/>
      <c r="DY123" s="6"/>
      <c r="DZ123" s="6"/>
      <c r="EA123" s="6"/>
      <c r="EB123" s="6"/>
      <c r="EC123" s="6"/>
      <c r="ED123" s="6"/>
      <c r="EE123" s="6"/>
      <c r="EF123" s="6"/>
      <c r="EG123" s="6"/>
      <c r="EH123" s="6"/>
      <c r="EI123" s="6"/>
      <c r="EJ123" s="6"/>
      <c r="EK123" s="6"/>
      <c r="EL123" s="6"/>
      <c r="EM123" s="6"/>
      <c r="EN123" s="6"/>
      <c r="EO123" s="6"/>
      <c r="EP123" s="6"/>
      <c r="EQ123" s="6"/>
      <c r="ER123" s="6"/>
      <c r="ES123" s="6"/>
      <c r="ET123" s="6"/>
      <c r="EU123" s="6"/>
      <c r="EV123" s="6"/>
      <c r="EW123" s="6"/>
      <c r="EX123" s="6"/>
      <c r="EY123" s="6"/>
      <c r="EZ123" s="6"/>
      <c r="FA123" s="6"/>
      <c r="FB123" s="6"/>
      <c r="FC123" s="6"/>
      <c r="FD123" s="6"/>
      <c r="FE123" s="6"/>
      <c r="FF123" s="6"/>
      <c r="FG123" s="6"/>
      <c r="FH123" s="6"/>
      <c r="FI123" s="6"/>
      <c r="FJ123" s="6"/>
      <c r="FK123" s="6"/>
      <c r="FL123" s="6"/>
      <c r="FM123" s="6"/>
      <c r="FN123" s="6"/>
      <c r="FO123" s="6"/>
      <c r="FP123" s="6"/>
      <c r="FQ123" s="6"/>
      <c r="FR123" s="6"/>
      <c r="FS123" s="6"/>
      <c r="FT123" s="6"/>
      <c r="FU123" s="6"/>
      <c r="FV123" s="6"/>
      <c r="FW123" s="6"/>
      <c r="FX123" s="6"/>
      <c r="FY123" s="6"/>
      <c r="FZ123" s="6"/>
      <c r="GA123" s="6"/>
      <c r="GB123" s="6"/>
      <c r="GC123" s="6"/>
      <c r="GD123" s="6"/>
      <c r="GE123" s="6"/>
      <c r="GF123" s="6"/>
      <c r="GG123" s="6"/>
      <c r="GH123" s="6"/>
      <c r="GI123" s="6"/>
      <c r="GJ123" s="6"/>
      <c r="GK123" s="6"/>
      <c r="GL123" s="6"/>
      <c r="GM123" s="6"/>
      <c r="GN123" s="6"/>
      <c r="GO123" s="6"/>
      <c r="GP123" s="6"/>
      <c r="GQ123" s="6"/>
      <c r="GR123" s="6"/>
      <c r="GS123" s="6"/>
      <c r="GT123" s="6"/>
      <c r="GU123" s="6"/>
      <c r="GV123" s="6"/>
      <c r="GW123" s="6"/>
      <c r="GX123" s="6"/>
      <c r="GY123" s="6"/>
      <c r="GZ123" s="6"/>
      <c r="HA123" s="9"/>
      <c r="HB123" s="9"/>
      <c r="HC123" s="9"/>
      <c r="HD123" s="9"/>
      <c r="HE123" s="9"/>
      <c r="HF123" s="9"/>
      <c r="HG123" s="9"/>
      <c r="HH123" s="9"/>
      <c r="HI123" s="9"/>
      <c r="HJ123" s="9"/>
      <c r="HK123" s="9"/>
      <c r="HL123" s="9"/>
      <c r="HM123" s="9"/>
      <c r="HN123" s="9"/>
      <c r="HO123" s="9"/>
      <c r="HP123" s="9"/>
      <c r="HQ123" s="9"/>
      <c r="HR123" s="9"/>
      <c r="HS123" s="9"/>
      <c r="HT123" s="9"/>
      <c r="HU123" s="9"/>
      <c r="HV123" s="9"/>
      <c r="HW123" s="9"/>
      <c r="HX123" s="9"/>
      <c r="HY123" s="9"/>
      <c r="HZ123" s="9"/>
      <c r="IA123" s="9"/>
      <c r="IB123" s="9"/>
      <c r="IC123" s="9"/>
      <c r="ID123" s="9"/>
      <c r="IE123" s="9"/>
      <c r="IF123" s="9"/>
      <c r="IG123" s="9"/>
      <c r="IH123" s="9"/>
      <c r="II123" s="9"/>
      <c r="IJ123" s="9"/>
      <c r="IK123" s="9"/>
      <c r="IL123" s="9"/>
      <c r="IM123" s="9"/>
      <c r="IN123" s="9"/>
      <c r="IO123" s="9"/>
      <c r="IP123" s="9"/>
      <c r="IQ123" s="9"/>
      <c r="IR123" s="9"/>
      <c r="IS123" s="9"/>
      <c r="IT123" s="9"/>
    </row>
    <row r="124" spans="1:254" s="3" customFormat="1" ht="105.95" customHeight="1">
      <c r="A124" s="38">
        <v>115</v>
      </c>
      <c r="B124" s="34" t="s">
        <v>776</v>
      </c>
      <c r="C124" s="35" t="s">
        <v>131</v>
      </c>
      <c r="D124" s="35" t="s">
        <v>777</v>
      </c>
      <c r="E124" s="34" t="s">
        <v>778</v>
      </c>
      <c r="F124" s="35" t="s">
        <v>173</v>
      </c>
      <c r="G124" s="35">
        <v>195548</v>
      </c>
      <c r="H124" s="35">
        <v>26500</v>
      </c>
      <c r="I124" s="34" t="s">
        <v>779</v>
      </c>
      <c r="J124" s="35"/>
      <c r="K124" s="35"/>
      <c r="L124" s="35" t="s">
        <v>772</v>
      </c>
      <c r="M124" s="35" t="s">
        <v>766</v>
      </c>
      <c r="N124" s="35"/>
      <c r="O124" s="35"/>
      <c r="P124" s="35" t="s">
        <v>138</v>
      </c>
      <c r="Q124" s="39" t="s">
        <v>780</v>
      </c>
      <c r="R124" s="35" t="s">
        <v>658</v>
      </c>
      <c r="S124" s="35" t="s">
        <v>131</v>
      </c>
      <c r="T124" s="35" t="s">
        <v>68</v>
      </c>
      <c r="U124" s="35" t="s">
        <v>523</v>
      </c>
      <c r="V124" s="35">
        <v>90000</v>
      </c>
      <c r="W124" s="35" t="s">
        <v>781</v>
      </c>
      <c r="X124" s="35" t="s">
        <v>71</v>
      </c>
      <c r="Y124" s="35" t="s">
        <v>72</v>
      </c>
      <c r="Z124" s="35" t="s">
        <v>71</v>
      </c>
      <c r="AA124" s="35" t="s">
        <v>71</v>
      </c>
      <c r="AB124" s="35">
        <v>0</v>
      </c>
      <c r="AC124" s="35">
        <v>26500</v>
      </c>
      <c r="AD124" s="35">
        <v>0</v>
      </c>
      <c r="AE124" s="35">
        <v>0</v>
      </c>
      <c r="AF124" s="35">
        <v>0</v>
      </c>
      <c r="AG124" s="35">
        <v>0</v>
      </c>
      <c r="AH124" s="35">
        <v>0</v>
      </c>
      <c r="AI124" s="35">
        <v>0</v>
      </c>
      <c r="AJ124" s="35">
        <v>0</v>
      </c>
      <c r="AK124" s="35">
        <v>0</v>
      </c>
      <c r="AL124" s="35">
        <v>0</v>
      </c>
      <c r="AM124" s="35">
        <v>0</v>
      </c>
      <c r="AN124" s="35">
        <v>0</v>
      </c>
      <c r="AO124" s="35">
        <v>0</v>
      </c>
      <c r="AP124" s="35">
        <v>0</v>
      </c>
      <c r="AQ124" s="35"/>
      <c r="AR124" s="10"/>
      <c r="AS124" s="6">
        <v>2</v>
      </c>
      <c r="AT124" s="13">
        <v>1</v>
      </c>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6"/>
      <c r="BZ124" s="6"/>
      <c r="CA124" s="6"/>
      <c r="CB124" s="6"/>
      <c r="CC124" s="6"/>
      <c r="CD124" s="6"/>
      <c r="CE124" s="6"/>
      <c r="CF124" s="6"/>
      <c r="CG124" s="6"/>
      <c r="CH124" s="6"/>
      <c r="CI124" s="6"/>
      <c r="CJ124" s="6"/>
      <c r="CK124" s="6"/>
      <c r="CL124" s="6"/>
      <c r="CM124" s="6"/>
      <c r="CN124" s="6"/>
      <c r="CO124" s="6"/>
      <c r="CP124" s="6"/>
      <c r="CQ124" s="6"/>
      <c r="CR124" s="6"/>
      <c r="CS124" s="6"/>
      <c r="CT124" s="6"/>
      <c r="CU124" s="6"/>
      <c r="CV124" s="6"/>
      <c r="CW124" s="6"/>
      <c r="CX124" s="6"/>
      <c r="CY124" s="6"/>
      <c r="CZ124" s="6"/>
      <c r="DA124" s="6"/>
      <c r="DB124" s="6"/>
      <c r="DC124" s="6"/>
      <c r="DD124" s="6"/>
      <c r="DE124" s="6"/>
      <c r="DF124" s="6"/>
      <c r="DG124" s="6"/>
      <c r="DH124" s="6"/>
      <c r="DI124" s="6"/>
      <c r="DJ124" s="6"/>
      <c r="DK124" s="6"/>
      <c r="DL124" s="6"/>
      <c r="DM124" s="6"/>
      <c r="DN124" s="6"/>
      <c r="DO124" s="6"/>
      <c r="DP124" s="6"/>
      <c r="DQ124" s="6"/>
      <c r="DR124" s="6"/>
      <c r="DS124" s="6"/>
      <c r="DT124" s="6"/>
      <c r="DU124" s="6"/>
      <c r="DV124" s="6"/>
      <c r="DW124" s="6"/>
      <c r="DX124" s="6"/>
      <c r="DY124" s="6"/>
      <c r="DZ124" s="6"/>
      <c r="EA124" s="6"/>
      <c r="EB124" s="6"/>
      <c r="EC124" s="6"/>
      <c r="ED124" s="6"/>
      <c r="EE124" s="6"/>
      <c r="EF124" s="6"/>
      <c r="EG124" s="6"/>
      <c r="EH124" s="6"/>
      <c r="EI124" s="6"/>
      <c r="EJ124" s="6"/>
      <c r="EK124" s="6"/>
      <c r="EL124" s="6"/>
      <c r="EM124" s="6"/>
      <c r="EN124" s="6"/>
      <c r="EO124" s="6"/>
      <c r="EP124" s="6"/>
      <c r="EQ124" s="6"/>
      <c r="ER124" s="6"/>
      <c r="ES124" s="6"/>
      <c r="ET124" s="6"/>
      <c r="EU124" s="6"/>
      <c r="EV124" s="6"/>
      <c r="EW124" s="6"/>
      <c r="EX124" s="6"/>
      <c r="EY124" s="6"/>
      <c r="EZ124" s="6"/>
      <c r="FA124" s="6"/>
      <c r="FB124" s="6"/>
      <c r="FC124" s="6"/>
      <c r="FD124" s="6"/>
      <c r="FE124" s="6"/>
      <c r="FF124" s="6"/>
      <c r="FG124" s="6"/>
      <c r="FH124" s="6"/>
      <c r="FI124" s="6"/>
      <c r="FJ124" s="6"/>
      <c r="FK124" s="6"/>
      <c r="FL124" s="6"/>
      <c r="FM124" s="6"/>
      <c r="FN124" s="6"/>
      <c r="FO124" s="6"/>
      <c r="FP124" s="6"/>
      <c r="FQ124" s="6"/>
      <c r="FR124" s="6"/>
      <c r="FS124" s="6"/>
      <c r="FT124" s="6"/>
      <c r="FU124" s="6"/>
      <c r="FV124" s="6"/>
      <c r="FW124" s="6"/>
      <c r="FX124" s="6"/>
      <c r="FY124" s="6"/>
      <c r="FZ124" s="6"/>
      <c r="GA124" s="6"/>
      <c r="GB124" s="6"/>
      <c r="GC124" s="6"/>
      <c r="GD124" s="6"/>
      <c r="GE124" s="6"/>
      <c r="GF124" s="6"/>
      <c r="GG124" s="6"/>
      <c r="GH124" s="6"/>
      <c r="GI124" s="6"/>
      <c r="GJ124" s="6"/>
      <c r="GK124" s="6"/>
      <c r="GL124" s="6"/>
      <c r="GM124" s="6"/>
      <c r="GN124" s="6"/>
      <c r="GO124" s="6"/>
      <c r="GP124" s="6"/>
      <c r="GQ124" s="6"/>
      <c r="GR124" s="6"/>
      <c r="GS124" s="6"/>
      <c r="GT124" s="6"/>
      <c r="GU124" s="6"/>
      <c r="GV124" s="6"/>
      <c r="GW124" s="6"/>
      <c r="GX124" s="6"/>
      <c r="GY124" s="6"/>
      <c r="GZ124" s="6"/>
      <c r="HA124" s="9"/>
      <c r="HB124" s="9"/>
      <c r="HC124" s="9"/>
      <c r="HD124" s="9"/>
      <c r="HE124" s="9"/>
      <c r="HF124" s="9"/>
      <c r="HG124" s="9"/>
      <c r="HH124" s="9"/>
      <c r="HI124" s="9"/>
      <c r="HJ124" s="9"/>
      <c r="HK124" s="9"/>
      <c r="HL124" s="9"/>
      <c r="HM124" s="9"/>
      <c r="HN124" s="9"/>
      <c r="HO124" s="9"/>
      <c r="HP124" s="9"/>
      <c r="HQ124" s="9"/>
      <c r="HR124" s="9"/>
      <c r="HS124" s="9"/>
      <c r="HT124" s="9"/>
      <c r="HU124" s="9"/>
      <c r="HV124" s="9"/>
      <c r="HW124" s="9"/>
      <c r="HX124" s="9"/>
      <c r="HY124" s="9"/>
      <c r="HZ124" s="9"/>
      <c r="IA124" s="9"/>
      <c r="IB124" s="9"/>
      <c r="IC124" s="9"/>
      <c r="ID124" s="9"/>
      <c r="IE124" s="9"/>
      <c r="IF124" s="9"/>
      <c r="IG124" s="9"/>
      <c r="IH124" s="9"/>
      <c r="II124" s="9"/>
      <c r="IJ124" s="9"/>
      <c r="IK124" s="9"/>
      <c r="IL124" s="9"/>
      <c r="IM124" s="9"/>
      <c r="IN124" s="9"/>
      <c r="IO124" s="9"/>
      <c r="IP124" s="9"/>
      <c r="IQ124" s="9"/>
      <c r="IR124" s="9"/>
      <c r="IS124" s="9"/>
      <c r="IT124" s="9"/>
    </row>
    <row r="125" spans="1:254" s="3" customFormat="1" ht="234" customHeight="1">
      <c r="A125" s="38">
        <v>116</v>
      </c>
      <c r="B125" s="34" t="s">
        <v>782</v>
      </c>
      <c r="C125" s="35" t="s">
        <v>57</v>
      </c>
      <c r="D125" s="35" t="s">
        <v>155</v>
      </c>
      <c r="E125" s="34" t="s">
        <v>783</v>
      </c>
      <c r="F125" s="35">
        <v>2026</v>
      </c>
      <c r="G125" s="38">
        <v>21500</v>
      </c>
      <c r="H125" s="38">
        <v>21500</v>
      </c>
      <c r="I125" s="34" t="s">
        <v>784</v>
      </c>
      <c r="J125" s="38" t="s">
        <v>62</v>
      </c>
      <c r="K125" s="38" t="s">
        <v>207</v>
      </c>
      <c r="L125" s="35" t="s">
        <v>785</v>
      </c>
      <c r="M125" s="35" t="s">
        <v>766</v>
      </c>
      <c r="N125" s="35" t="s">
        <v>767</v>
      </c>
      <c r="O125" s="35"/>
      <c r="P125" s="35" t="s">
        <v>138</v>
      </c>
      <c r="Q125" s="39"/>
      <c r="R125" s="35"/>
      <c r="S125" s="35" t="s">
        <v>229</v>
      </c>
      <c r="T125" s="35" t="s">
        <v>68</v>
      </c>
      <c r="U125" s="35" t="s">
        <v>161</v>
      </c>
      <c r="V125" s="38">
        <v>0</v>
      </c>
      <c r="W125" s="35" t="s">
        <v>70</v>
      </c>
      <c r="X125" s="38" t="s">
        <v>71</v>
      </c>
      <c r="Y125" s="38" t="s">
        <v>71</v>
      </c>
      <c r="Z125" s="38" t="s">
        <v>71</v>
      </c>
      <c r="AA125" s="35" t="s">
        <v>72</v>
      </c>
      <c r="AB125" s="38">
        <v>0</v>
      </c>
      <c r="AC125" s="38">
        <v>0</v>
      </c>
      <c r="AD125" s="38">
        <v>12000</v>
      </c>
      <c r="AE125" s="38">
        <v>9500</v>
      </c>
      <c r="AF125" s="38">
        <v>0</v>
      </c>
      <c r="AG125" s="38">
        <v>0</v>
      </c>
      <c r="AH125" s="38">
        <v>0</v>
      </c>
      <c r="AI125" s="38">
        <v>0</v>
      </c>
      <c r="AJ125" s="38">
        <v>0</v>
      </c>
      <c r="AK125" s="38">
        <v>0</v>
      </c>
      <c r="AL125" s="38">
        <v>0</v>
      </c>
      <c r="AM125" s="38">
        <v>0</v>
      </c>
      <c r="AN125" s="38">
        <v>0</v>
      </c>
      <c r="AO125" s="38">
        <v>0</v>
      </c>
      <c r="AP125" s="38">
        <v>0</v>
      </c>
      <c r="AQ125" s="38"/>
      <c r="AR125" s="9"/>
      <c r="AS125" s="9"/>
      <c r="AT125" s="9"/>
      <c r="AU125" s="9"/>
      <c r="AV125" s="9"/>
      <c r="AW125" s="9"/>
      <c r="AX125" s="9"/>
      <c r="AY125" s="9"/>
      <c r="AZ125" s="9"/>
      <c r="BA125" s="9"/>
      <c r="BB125" s="9"/>
      <c r="BC125" s="9"/>
      <c r="BD125" s="9"/>
      <c r="BE125" s="9"/>
      <c r="BF125" s="9"/>
      <c r="BG125" s="9"/>
      <c r="BH125" s="9"/>
    </row>
    <row r="126" spans="1:254" s="3" customFormat="1" ht="66.95" customHeight="1">
      <c r="A126" s="38">
        <v>117</v>
      </c>
      <c r="B126" s="34" t="s">
        <v>786</v>
      </c>
      <c r="C126" s="35" t="s">
        <v>131</v>
      </c>
      <c r="D126" s="35" t="s">
        <v>787</v>
      </c>
      <c r="E126" s="34" t="s">
        <v>788</v>
      </c>
      <c r="F126" s="35" t="s">
        <v>286</v>
      </c>
      <c r="G126" s="35">
        <v>50200</v>
      </c>
      <c r="H126" s="35">
        <v>8000</v>
      </c>
      <c r="I126" s="102" t="s">
        <v>789</v>
      </c>
      <c r="J126" s="35"/>
      <c r="K126" s="35"/>
      <c r="L126" s="35" t="s">
        <v>790</v>
      </c>
      <c r="M126" s="35" t="s">
        <v>791</v>
      </c>
      <c r="N126" s="35" t="s">
        <v>792</v>
      </c>
      <c r="O126" s="35"/>
      <c r="P126" s="35" t="s">
        <v>263</v>
      </c>
      <c r="Q126" s="39" t="s">
        <v>793</v>
      </c>
      <c r="R126" s="35" t="s">
        <v>66</v>
      </c>
      <c r="S126" s="35" t="s">
        <v>131</v>
      </c>
      <c r="T126" s="35" t="s">
        <v>68</v>
      </c>
      <c r="U126" s="35" t="s">
        <v>38</v>
      </c>
      <c r="V126" s="35">
        <v>8000</v>
      </c>
      <c r="W126" s="35" t="s">
        <v>794</v>
      </c>
      <c r="X126" s="35" t="s">
        <v>71</v>
      </c>
      <c r="Y126" s="35" t="s">
        <v>72</v>
      </c>
      <c r="Z126" s="35" t="s">
        <v>71</v>
      </c>
      <c r="AA126" s="35" t="s">
        <v>71</v>
      </c>
      <c r="AB126" s="35">
        <v>0</v>
      </c>
      <c r="AC126" s="35">
        <v>0</v>
      </c>
      <c r="AD126" s="35">
        <v>24000</v>
      </c>
      <c r="AE126" s="35">
        <v>58000</v>
      </c>
      <c r="AF126" s="59">
        <v>0</v>
      </c>
      <c r="AG126" s="156">
        <v>0</v>
      </c>
      <c r="AH126" s="60">
        <v>0</v>
      </c>
      <c r="AI126" s="60">
        <v>0</v>
      </c>
      <c r="AJ126" s="60">
        <v>0</v>
      </c>
      <c r="AK126" s="60">
        <v>0</v>
      </c>
      <c r="AL126" s="60">
        <v>0</v>
      </c>
      <c r="AM126" s="60">
        <v>0</v>
      </c>
      <c r="AN126" s="60">
        <v>0</v>
      </c>
      <c r="AO126" s="60">
        <v>0</v>
      </c>
      <c r="AP126" s="60">
        <v>0</v>
      </c>
      <c r="AQ126" s="35"/>
      <c r="AR126" s="10"/>
      <c r="AS126" s="6">
        <v>2</v>
      </c>
      <c r="AT126" s="13">
        <v>1</v>
      </c>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row>
    <row r="127" spans="1:254" s="3" customFormat="1" ht="144" customHeight="1">
      <c r="A127" s="38">
        <v>118</v>
      </c>
      <c r="B127" s="34" t="s">
        <v>795</v>
      </c>
      <c r="C127" s="35" t="s">
        <v>131</v>
      </c>
      <c r="D127" s="35" t="s">
        <v>284</v>
      </c>
      <c r="E127" s="34" t="s">
        <v>796</v>
      </c>
      <c r="F127" s="35" t="s">
        <v>797</v>
      </c>
      <c r="G127" s="35">
        <v>245848</v>
      </c>
      <c r="H127" s="35">
        <v>40000</v>
      </c>
      <c r="I127" s="102" t="s">
        <v>798</v>
      </c>
      <c r="J127" s="35"/>
      <c r="K127" s="35"/>
      <c r="L127" s="35" t="s">
        <v>799</v>
      </c>
      <c r="M127" s="35" t="s">
        <v>791</v>
      </c>
      <c r="N127" s="35" t="s">
        <v>284</v>
      </c>
      <c r="O127" s="35"/>
      <c r="P127" s="42" t="s">
        <v>290</v>
      </c>
      <c r="Q127" s="39" t="s">
        <v>800</v>
      </c>
      <c r="R127" s="35" t="s">
        <v>658</v>
      </c>
      <c r="S127" s="35" t="s">
        <v>131</v>
      </c>
      <c r="T127" s="35" t="s">
        <v>68</v>
      </c>
      <c r="U127" s="35" t="s">
        <v>523</v>
      </c>
      <c r="V127" s="38">
        <v>180000</v>
      </c>
      <c r="W127" s="35" t="s">
        <v>801</v>
      </c>
      <c r="X127" s="35" t="s">
        <v>71</v>
      </c>
      <c r="Y127" s="35" t="s">
        <v>72</v>
      </c>
      <c r="Z127" s="35" t="s">
        <v>71</v>
      </c>
      <c r="AA127" s="35" t="s">
        <v>71</v>
      </c>
      <c r="AB127" s="35">
        <v>0</v>
      </c>
      <c r="AC127" s="35">
        <v>0</v>
      </c>
      <c r="AD127" s="157">
        <v>0</v>
      </c>
      <c r="AE127" s="38">
        <v>34000</v>
      </c>
      <c r="AF127" s="38" t="s">
        <v>802</v>
      </c>
      <c r="AG127" s="35">
        <v>0</v>
      </c>
      <c r="AH127" s="35">
        <v>0</v>
      </c>
      <c r="AI127" s="35">
        <v>0</v>
      </c>
      <c r="AJ127" s="35">
        <v>0</v>
      </c>
      <c r="AK127" s="35">
        <v>0</v>
      </c>
      <c r="AL127" s="35">
        <v>0</v>
      </c>
      <c r="AM127" s="35">
        <v>0</v>
      </c>
      <c r="AN127" s="35">
        <v>0</v>
      </c>
      <c r="AO127" s="35">
        <v>0</v>
      </c>
      <c r="AP127" s="35">
        <v>0</v>
      </c>
      <c r="AQ127" s="38" t="s">
        <v>803</v>
      </c>
      <c r="AR127" s="40">
        <v>1</v>
      </c>
      <c r="AS127" s="6">
        <v>2</v>
      </c>
      <c r="AT127" s="13">
        <v>1</v>
      </c>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row>
    <row r="128" spans="1:254" s="3" customFormat="1" ht="78.95" customHeight="1">
      <c r="A128" s="38">
        <v>119</v>
      </c>
      <c r="B128" s="34" t="s">
        <v>804</v>
      </c>
      <c r="C128" s="35" t="s">
        <v>131</v>
      </c>
      <c r="D128" s="35" t="s">
        <v>805</v>
      </c>
      <c r="E128" s="34" t="s">
        <v>806</v>
      </c>
      <c r="F128" s="35" t="s">
        <v>807</v>
      </c>
      <c r="G128" s="35">
        <v>600000</v>
      </c>
      <c r="H128" s="35">
        <v>30000</v>
      </c>
      <c r="I128" s="34" t="s">
        <v>808</v>
      </c>
      <c r="J128" s="35"/>
      <c r="K128" s="35"/>
      <c r="L128" s="35" t="s">
        <v>799</v>
      </c>
      <c r="M128" s="35" t="s">
        <v>791</v>
      </c>
      <c r="N128" s="35"/>
      <c r="O128" s="35"/>
      <c r="P128" s="35" t="s">
        <v>176</v>
      </c>
      <c r="Q128" s="39" t="s">
        <v>809</v>
      </c>
      <c r="R128" s="35" t="s">
        <v>66</v>
      </c>
      <c r="S128" s="35" t="s">
        <v>131</v>
      </c>
      <c r="T128" s="35" t="s">
        <v>68</v>
      </c>
      <c r="U128" s="35" t="s">
        <v>523</v>
      </c>
      <c r="V128" s="35">
        <v>52500</v>
      </c>
      <c r="W128" s="39" t="s">
        <v>810</v>
      </c>
      <c r="X128" s="35" t="s">
        <v>71</v>
      </c>
      <c r="Y128" s="35" t="s">
        <v>72</v>
      </c>
      <c r="Z128" s="35" t="s">
        <v>71</v>
      </c>
      <c r="AA128" s="35" t="s">
        <v>71</v>
      </c>
      <c r="AB128" s="35">
        <v>0</v>
      </c>
      <c r="AC128" s="35" t="s">
        <v>811</v>
      </c>
      <c r="AD128" s="35">
        <v>0</v>
      </c>
      <c r="AE128" s="35">
        <v>0</v>
      </c>
      <c r="AF128" s="35">
        <v>0</v>
      </c>
      <c r="AG128" s="35">
        <v>0</v>
      </c>
      <c r="AH128" s="35">
        <v>0</v>
      </c>
      <c r="AI128" s="35">
        <v>0</v>
      </c>
      <c r="AJ128" s="35">
        <v>0</v>
      </c>
      <c r="AK128" s="35">
        <v>0</v>
      </c>
      <c r="AL128" s="35">
        <v>0</v>
      </c>
      <c r="AM128" s="35">
        <v>0</v>
      </c>
      <c r="AN128" s="35">
        <v>0</v>
      </c>
      <c r="AO128" s="35">
        <v>0</v>
      </c>
      <c r="AP128" s="35">
        <v>0</v>
      </c>
      <c r="AQ128" s="57"/>
      <c r="AR128" s="7"/>
      <c r="AS128" s="6">
        <v>2</v>
      </c>
      <c r="AT128" s="13">
        <v>1</v>
      </c>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row>
    <row r="129" spans="1:254" s="3" customFormat="1" ht="74.099999999999994" customHeight="1">
      <c r="A129" s="38">
        <v>120</v>
      </c>
      <c r="B129" s="34" t="s">
        <v>812</v>
      </c>
      <c r="C129" s="35" t="s">
        <v>57</v>
      </c>
      <c r="D129" s="35" t="s">
        <v>518</v>
      </c>
      <c r="E129" s="34" t="s">
        <v>813</v>
      </c>
      <c r="F129" s="35" t="s">
        <v>748</v>
      </c>
      <c r="G129" s="35">
        <v>60000</v>
      </c>
      <c r="H129" s="35">
        <f>10000+8000</f>
        <v>18000</v>
      </c>
      <c r="I129" s="34" t="s">
        <v>814</v>
      </c>
      <c r="J129" s="35" t="s">
        <v>195</v>
      </c>
      <c r="K129" s="35"/>
      <c r="L129" s="35" t="s">
        <v>815</v>
      </c>
      <c r="M129" s="35" t="s">
        <v>816</v>
      </c>
      <c r="N129" s="35" t="s">
        <v>817</v>
      </c>
      <c r="O129" s="35"/>
      <c r="P129" s="35" t="s">
        <v>627</v>
      </c>
      <c r="Q129" s="39"/>
      <c r="R129" s="35"/>
      <c r="S129" s="35"/>
      <c r="T129" s="35" t="s">
        <v>68</v>
      </c>
      <c r="U129" s="35" t="s">
        <v>818</v>
      </c>
      <c r="V129" s="38"/>
      <c r="W129" s="9"/>
      <c r="X129" s="9" t="s">
        <v>71</v>
      </c>
      <c r="Y129" s="9" t="s">
        <v>72</v>
      </c>
      <c r="Z129" s="9" t="s">
        <v>71</v>
      </c>
      <c r="AA129" s="9" t="s">
        <v>71</v>
      </c>
      <c r="AB129" s="9"/>
      <c r="AC129" s="9"/>
      <c r="AD129" s="9"/>
      <c r="AE129" s="9"/>
      <c r="AF129" s="40"/>
      <c r="AG129" s="76"/>
      <c r="AH129" s="76"/>
      <c r="AI129" s="76"/>
      <c r="AJ129" s="76"/>
      <c r="AK129" s="76"/>
      <c r="AL129" s="76"/>
      <c r="AM129" s="76"/>
      <c r="AN129" s="76"/>
      <c r="AO129" s="76"/>
      <c r="AP129" s="76"/>
      <c r="AQ129" s="9"/>
      <c r="AR129" s="9"/>
      <c r="AS129" s="9"/>
      <c r="AT129" s="9"/>
      <c r="AU129" s="9"/>
      <c r="AV129" s="9"/>
      <c r="AW129" s="9"/>
      <c r="AX129" s="9"/>
      <c r="AY129" s="9"/>
      <c r="AZ129" s="9"/>
      <c r="BA129" s="9"/>
      <c r="BB129" s="9"/>
      <c r="BC129" s="9"/>
      <c r="BD129" s="9"/>
      <c r="BE129" s="9"/>
      <c r="BF129" s="9"/>
      <c r="BG129" s="9"/>
      <c r="BH129" s="9"/>
    </row>
    <row r="130" spans="1:254" s="3" customFormat="1" ht="95.1" customHeight="1">
      <c r="A130" s="38">
        <v>121</v>
      </c>
      <c r="B130" s="34" t="s">
        <v>819</v>
      </c>
      <c r="C130" s="35" t="s">
        <v>57</v>
      </c>
      <c r="D130" s="35" t="s">
        <v>469</v>
      </c>
      <c r="E130" s="34" t="s">
        <v>820</v>
      </c>
      <c r="F130" s="35" t="s">
        <v>755</v>
      </c>
      <c r="G130" s="35">
        <v>50000</v>
      </c>
      <c r="H130" s="35">
        <v>15000</v>
      </c>
      <c r="I130" s="34" t="s">
        <v>821</v>
      </c>
      <c r="J130" s="35" t="s">
        <v>195</v>
      </c>
      <c r="K130" s="35"/>
      <c r="L130" s="35" t="s">
        <v>815</v>
      </c>
      <c r="M130" s="35" t="s">
        <v>816</v>
      </c>
      <c r="N130" s="35" t="s">
        <v>817</v>
      </c>
      <c r="O130" s="35"/>
      <c r="P130" s="35" t="s">
        <v>627</v>
      </c>
      <c r="Q130" s="39"/>
      <c r="R130" s="35"/>
      <c r="S130" s="35"/>
      <c r="T130" s="35" t="s">
        <v>68</v>
      </c>
      <c r="U130" s="35" t="s">
        <v>38</v>
      </c>
      <c r="V130" s="38"/>
      <c r="W130" s="9"/>
      <c r="X130" s="9" t="s">
        <v>71</v>
      </c>
      <c r="Y130" s="9" t="s">
        <v>72</v>
      </c>
      <c r="Z130" s="9" t="s">
        <v>71</v>
      </c>
      <c r="AA130" s="9" t="s">
        <v>71</v>
      </c>
      <c r="AB130" s="9"/>
      <c r="AC130" s="9"/>
      <c r="AD130" s="9"/>
      <c r="AE130" s="9"/>
      <c r="AF130" s="40"/>
      <c r="AG130" s="76"/>
      <c r="AH130" s="76"/>
      <c r="AI130" s="76"/>
      <c r="AJ130" s="76"/>
      <c r="AK130" s="76"/>
      <c r="AL130" s="76"/>
      <c r="AM130" s="76"/>
      <c r="AN130" s="76"/>
      <c r="AO130" s="76"/>
      <c r="AP130" s="76"/>
      <c r="AQ130" s="9"/>
      <c r="AR130" s="9"/>
      <c r="AS130" s="9"/>
      <c r="AT130" s="9"/>
      <c r="AU130" s="9"/>
      <c r="AV130" s="9"/>
      <c r="AW130" s="9"/>
      <c r="AX130" s="9"/>
      <c r="AY130" s="9"/>
      <c r="AZ130" s="9"/>
      <c r="BA130" s="9"/>
      <c r="BB130" s="9"/>
      <c r="BC130" s="9"/>
      <c r="BD130" s="9"/>
      <c r="BE130" s="9"/>
      <c r="BF130" s="9"/>
      <c r="BG130" s="9"/>
      <c r="BH130" s="9"/>
    </row>
    <row r="131" spans="1:254" s="5" customFormat="1" ht="158.1" customHeight="1">
      <c r="A131" s="38">
        <v>122</v>
      </c>
      <c r="B131" s="34" t="s">
        <v>822</v>
      </c>
      <c r="C131" s="35" t="s">
        <v>131</v>
      </c>
      <c r="D131" s="35" t="s">
        <v>518</v>
      </c>
      <c r="E131" s="34" t="s">
        <v>823</v>
      </c>
      <c r="F131" s="35" t="s">
        <v>134</v>
      </c>
      <c r="G131" s="35">
        <v>187400</v>
      </c>
      <c r="H131" s="35">
        <v>45000</v>
      </c>
      <c r="I131" s="34" t="s">
        <v>824</v>
      </c>
      <c r="J131" s="36"/>
      <c r="K131" s="35" t="s">
        <v>825</v>
      </c>
      <c r="L131" s="35" t="s">
        <v>826</v>
      </c>
      <c r="M131" s="35" t="s">
        <v>816</v>
      </c>
      <c r="N131" s="35" t="s">
        <v>518</v>
      </c>
      <c r="O131" s="35"/>
      <c r="P131" s="35" t="s">
        <v>827</v>
      </c>
      <c r="Q131" s="39" t="s">
        <v>828</v>
      </c>
      <c r="R131" s="38" t="s">
        <v>66</v>
      </c>
      <c r="S131" s="35" t="s">
        <v>131</v>
      </c>
      <c r="T131" s="35" t="s">
        <v>68</v>
      </c>
      <c r="U131" s="35" t="s">
        <v>523</v>
      </c>
      <c r="V131" s="35">
        <v>65000</v>
      </c>
      <c r="W131" s="39" t="s">
        <v>829</v>
      </c>
      <c r="X131" s="35" t="s">
        <v>71</v>
      </c>
      <c r="Y131" s="35" t="s">
        <v>72</v>
      </c>
      <c r="Z131" s="35" t="s">
        <v>71</v>
      </c>
      <c r="AA131" s="35" t="s">
        <v>71</v>
      </c>
      <c r="AB131" s="35">
        <v>0</v>
      </c>
      <c r="AC131" s="35" t="s">
        <v>811</v>
      </c>
      <c r="AD131" s="35">
        <v>0</v>
      </c>
      <c r="AE131" s="35">
        <v>0</v>
      </c>
      <c r="AF131" s="35">
        <v>0</v>
      </c>
      <c r="AG131" s="35">
        <v>0</v>
      </c>
      <c r="AH131" s="35">
        <v>0</v>
      </c>
      <c r="AI131" s="35">
        <v>0</v>
      </c>
      <c r="AJ131" s="35">
        <v>0</v>
      </c>
      <c r="AK131" s="35">
        <v>0</v>
      </c>
      <c r="AL131" s="35">
        <v>0</v>
      </c>
      <c r="AM131" s="35">
        <v>0</v>
      </c>
      <c r="AN131" s="35">
        <v>0</v>
      </c>
      <c r="AO131" s="35">
        <v>0</v>
      </c>
      <c r="AP131" s="35">
        <v>0</v>
      </c>
      <c r="AQ131" s="38" t="s">
        <v>803</v>
      </c>
      <c r="AR131" s="10"/>
      <c r="AS131" s="6">
        <v>2</v>
      </c>
      <c r="AT131" s="13">
        <v>1</v>
      </c>
      <c r="AU131" s="46"/>
      <c r="AV131" s="46"/>
      <c r="AW131" s="46"/>
      <c r="AX131" s="46"/>
      <c r="AY131" s="46"/>
      <c r="AZ131" s="46"/>
      <c r="BA131" s="46"/>
      <c r="BB131" s="46"/>
      <c r="BC131" s="46"/>
      <c r="BD131" s="46"/>
      <c r="BE131" s="46"/>
      <c r="BF131" s="46"/>
      <c r="BG131" s="46"/>
      <c r="BH131" s="46"/>
      <c r="BI131" s="46"/>
      <c r="BJ131" s="46"/>
      <c r="BK131" s="46"/>
      <c r="BL131" s="46"/>
      <c r="BM131" s="46"/>
      <c r="BN131" s="46"/>
      <c r="BO131" s="46"/>
      <c r="BP131" s="46"/>
      <c r="BQ131" s="46"/>
      <c r="BR131" s="46"/>
      <c r="BS131" s="46"/>
      <c r="BT131" s="46"/>
      <c r="BU131" s="46"/>
      <c r="BV131" s="46"/>
      <c r="BW131" s="46"/>
      <c r="BX131" s="46"/>
      <c r="BY131" s="46"/>
      <c r="BZ131" s="46"/>
      <c r="CA131" s="46"/>
      <c r="CB131" s="46"/>
      <c r="CC131" s="46"/>
      <c r="CD131" s="46"/>
      <c r="CE131" s="46"/>
      <c r="CF131" s="46"/>
      <c r="CG131" s="46"/>
      <c r="CH131" s="46"/>
      <c r="CI131" s="46"/>
      <c r="CJ131" s="46"/>
      <c r="CK131" s="46"/>
      <c r="CL131" s="46"/>
      <c r="CM131" s="46"/>
      <c r="CN131" s="46"/>
      <c r="CO131" s="46"/>
      <c r="CP131" s="46"/>
      <c r="CQ131" s="46"/>
      <c r="CR131" s="46"/>
      <c r="CS131" s="46"/>
      <c r="CT131" s="46"/>
      <c r="CU131" s="46"/>
      <c r="CV131" s="46"/>
      <c r="CW131" s="46"/>
      <c r="CX131" s="46"/>
      <c r="CY131" s="46"/>
      <c r="CZ131" s="46"/>
      <c r="DA131" s="46"/>
      <c r="DB131" s="46"/>
      <c r="DC131" s="46"/>
      <c r="DD131" s="46"/>
      <c r="DE131" s="46"/>
      <c r="DF131" s="46"/>
      <c r="DG131" s="46"/>
      <c r="DH131" s="46"/>
      <c r="DI131" s="46"/>
      <c r="DJ131" s="46"/>
      <c r="DK131" s="46"/>
      <c r="DL131" s="46"/>
      <c r="DM131" s="46"/>
      <c r="DN131" s="46"/>
      <c r="DO131" s="46"/>
      <c r="DP131" s="46"/>
      <c r="DQ131" s="46"/>
      <c r="DR131" s="46"/>
      <c r="DS131" s="46"/>
      <c r="DT131" s="46"/>
      <c r="DU131" s="46"/>
      <c r="DV131" s="46"/>
      <c r="DW131" s="46"/>
      <c r="DX131" s="46"/>
      <c r="DY131" s="46"/>
      <c r="DZ131" s="46"/>
      <c r="EA131" s="46"/>
      <c r="EB131" s="46"/>
      <c r="EC131" s="46"/>
      <c r="ED131" s="46"/>
      <c r="EE131" s="46"/>
      <c r="EF131" s="46"/>
      <c r="EG131" s="46"/>
      <c r="EH131" s="46"/>
      <c r="EI131" s="46"/>
      <c r="EJ131" s="46"/>
      <c r="EK131" s="46"/>
      <c r="EL131" s="46"/>
      <c r="EM131" s="46"/>
      <c r="EN131" s="46"/>
      <c r="EO131" s="46"/>
      <c r="EP131" s="46"/>
      <c r="EQ131" s="46"/>
      <c r="ER131" s="46"/>
      <c r="ES131" s="46"/>
      <c r="ET131" s="46"/>
      <c r="EU131" s="46"/>
      <c r="EV131" s="46"/>
      <c r="EW131" s="46"/>
      <c r="EX131" s="46"/>
      <c r="EY131" s="46"/>
      <c r="EZ131" s="46"/>
      <c r="FA131" s="46"/>
      <c r="FB131" s="46"/>
      <c r="FC131" s="46"/>
      <c r="FD131" s="46"/>
      <c r="FE131" s="46"/>
      <c r="FF131" s="46"/>
      <c r="FG131" s="46"/>
      <c r="FH131" s="46"/>
      <c r="FI131" s="46"/>
      <c r="FJ131" s="46"/>
      <c r="FK131" s="46"/>
      <c r="FL131" s="46"/>
      <c r="FM131" s="46"/>
      <c r="FN131" s="46"/>
      <c r="FO131" s="46"/>
      <c r="FP131" s="46"/>
      <c r="FQ131" s="46"/>
      <c r="FR131" s="46"/>
      <c r="FS131" s="46"/>
      <c r="FT131" s="46"/>
      <c r="FU131" s="46"/>
      <c r="FV131" s="46"/>
      <c r="FW131" s="46"/>
      <c r="FX131" s="46"/>
      <c r="FY131" s="46"/>
      <c r="FZ131" s="46"/>
      <c r="GA131" s="46"/>
      <c r="GB131" s="46"/>
      <c r="GC131" s="46"/>
      <c r="GD131" s="46"/>
      <c r="GE131" s="46"/>
      <c r="GF131" s="46"/>
      <c r="GG131" s="46"/>
      <c r="GH131" s="46"/>
      <c r="GI131" s="46"/>
      <c r="GJ131" s="46"/>
      <c r="GK131" s="46"/>
      <c r="GL131" s="46"/>
      <c r="GM131" s="46"/>
      <c r="GN131" s="46"/>
      <c r="GO131" s="46"/>
      <c r="GP131" s="46"/>
      <c r="GQ131" s="46"/>
      <c r="GR131" s="46"/>
      <c r="GS131" s="46"/>
      <c r="GT131" s="46"/>
      <c r="GU131" s="46"/>
      <c r="GV131" s="46"/>
      <c r="GW131" s="46"/>
      <c r="GX131" s="46"/>
      <c r="GY131" s="46"/>
      <c r="GZ131" s="46"/>
      <c r="HA131" s="46"/>
      <c r="HB131" s="46"/>
      <c r="HC131" s="46"/>
      <c r="HD131" s="46"/>
      <c r="HE131" s="46"/>
      <c r="HF131" s="46"/>
      <c r="HG131" s="46"/>
      <c r="HH131" s="46"/>
      <c r="HI131" s="46"/>
      <c r="HJ131" s="46"/>
      <c r="HK131" s="46"/>
      <c r="HL131" s="46"/>
      <c r="HM131" s="46"/>
      <c r="HN131" s="46"/>
      <c r="HO131" s="46"/>
      <c r="HP131" s="46"/>
      <c r="HQ131" s="46"/>
      <c r="HR131" s="46"/>
      <c r="HS131" s="46"/>
      <c r="HT131" s="46"/>
      <c r="HU131" s="46"/>
      <c r="HV131" s="46"/>
      <c r="HW131" s="46"/>
      <c r="HX131" s="46"/>
      <c r="HY131" s="46"/>
      <c r="HZ131" s="46"/>
      <c r="IA131" s="46"/>
      <c r="IB131" s="46"/>
      <c r="IC131" s="46"/>
      <c r="ID131" s="46"/>
      <c r="IE131" s="46"/>
      <c r="IF131" s="46"/>
      <c r="IG131" s="46"/>
      <c r="IH131" s="46"/>
      <c r="II131" s="46"/>
      <c r="IJ131" s="46"/>
      <c r="IK131" s="46"/>
      <c r="IL131" s="46"/>
      <c r="IM131" s="46"/>
      <c r="IN131" s="46"/>
      <c r="IO131" s="46"/>
      <c r="IP131" s="46"/>
      <c r="IQ131" s="46"/>
      <c r="IR131" s="46"/>
      <c r="IS131" s="46"/>
      <c r="IT131" s="46"/>
    </row>
    <row r="132" spans="1:254" s="6" customFormat="1" ht="24" customHeight="1">
      <c r="A132" s="68" t="s">
        <v>830</v>
      </c>
      <c r="B132" s="100"/>
      <c r="C132" s="27"/>
      <c r="D132" s="27"/>
      <c r="E132" s="101"/>
      <c r="F132" s="24"/>
      <c r="G132" s="31">
        <f>SUM(G133:G176)</f>
        <v>1154966</v>
      </c>
      <c r="H132" s="31">
        <f>SUM(H133:H176)</f>
        <v>349885</v>
      </c>
      <c r="I132" s="25"/>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98"/>
      <c r="AS132" s="97"/>
      <c r="AT132" s="97"/>
      <c r="AU132" s="97"/>
      <c r="AV132" s="97"/>
      <c r="AW132" s="97"/>
      <c r="AX132" s="97"/>
      <c r="AY132" s="97"/>
      <c r="AZ132" s="97"/>
      <c r="BA132" s="97"/>
      <c r="BB132" s="97"/>
      <c r="BC132" s="97"/>
      <c r="BD132" s="97"/>
      <c r="BE132" s="97"/>
      <c r="BF132" s="97"/>
      <c r="BG132" s="97"/>
      <c r="BH132" s="97"/>
      <c r="BI132" s="99"/>
      <c r="BJ132" s="99"/>
      <c r="BK132" s="99"/>
      <c r="BL132" s="99"/>
      <c r="BM132" s="99"/>
      <c r="BN132" s="99"/>
      <c r="BO132" s="99"/>
      <c r="BP132" s="99"/>
      <c r="BQ132" s="99"/>
      <c r="BR132" s="99"/>
      <c r="BS132" s="99"/>
      <c r="BT132" s="99"/>
      <c r="BU132" s="99"/>
      <c r="BV132" s="99"/>
      <c r="BW132" s="99"/>
      <c r="BX132" s="99"/>
      <c r="BY132" s="99"/>
      <c r="BZ132" s="99"/>
      <c r="CA132" s="99"/>
      <c r="CB132" s="99"/>
      <c r="CC132" s="99"/>
      <c r="CD132" s="99"/>
      <c r="CE132" s="99"/>
      <c r="CF132" s="99"/>
      <c r="CG132" s="99"/>
      <c r="CH132" s="99"/>
      <c r="CI132" s="99"/>
      <c r="CJ132" s="99"/>
      <c r="CK132" s="99"/>
      <c r="CL132" s="99"/>
      <c r="CM132" s="99"/>
      <c r="CN132" s="99"/>
      <c r="CO132" s="99"/>
      <c r="CP132" s="99"/>
      <c r="CQ132" s="99"/>
      <c r="CR132" s="99"/>
      <c r="CS132" s="99"/>
      <c r="CT132" s="99"/>
      <c r="CU132" s="99"/>
      <c r="CV132" s="99"/>
      <c r="CW132" s="99"/>
      <c r="CX132" s="99"/>
      <c r="CY132" s="99"/>
      <c r="CZ132" s="99"/>
      <c r="DA132" s="99"/>
      <c r="DB132" s="99"/>
      <c r="DC132" s="99"/>
      <c r="DD132" s="99"/>
      <c r="DE132" s="99"/>
      <c r="DF132" s="99"/>
      <c r="DG132" s="99"/>
      <c r="DH132" s="99"/>
      <c r="DI132" s="99"/>
      <c r="DJ132" s="99"/>
      <c r="DK132" s="99"/>
      <c r="DL132" s="99"/>
      <c r="DM132" s="99"/>
      <c r="DN132" s="99"/>
      <c r="DO132" s="99"/>
      <c r="DP132" s="99"/>
      <c r="DQ132" s="99"/>
      <c r="DR132" s="99"/>
      <c r="DS132" s="99"/>
      <c r="DT132" s="99"/>
      <c r="DU132" s="99"/>
      <c r="DV132" s="99"/>
      <c r="DW132" s="99"/>
      <c r="DX132" s="99"/>
      <c r="DY132" s="99"/>
      <c r="DZ132" s="99"/>
      <c r="EA132" s="99"/>
      <c r="EB132" s="99"/>
      <c r="EC132" s="99"/>
      <c r="ED132" s="99"/>
      <c r="EE132" s="99"/>
      <c r="EF132" s="99"/>
      <c r="EG132" s="99"/>
      <c r="EH132" s="99"/>
      <c r="EI132" s="99"/>
      <c r="EJ132" s="99"/>
      <c r="EK132" s="99"/>
      <c r="EL132" s="99"/>
      <c r="EM132" s="99"/>
      <c r="EN132" s="99"/>
      <c r="EO132" s="99"/>
      <c r="EP132" s="99"/>
      <c r="EQ132" s="99"/>
      <c r="ER132" s="99"/>
      <c r="ES132" s="99"/>
      <c r="ET132" s="99"/>
      <c r="EU132" s="99"/>
      <c r="EV132" s="99"/>
      <c r="EW132" s="99"/>
      <c r="EX132" s="99"/>
      <c r="EY132" s="99"/>
      <c r="EZ132" s="99"/>
      <c r="FA132" s="99"/>
      <c r="FB132" s="99"/>
      <c r="FC132" s="99"/>
      <c r="FD132" s="99"/>
      <c r="FE132" s="99"/>
      <c r="FF132" s="99"/>
      <c r="FG132" s="99"/>
      <c r="FH132" s="99"/>
      <c r="FI132" s="99"/>
      <c r="FJ132" s="99"/>
      <c r="FK132" s="99"/>
      <c r="FL132" s="99"/>
      <c r="FM132" s="99"/>
      <c r="FN132" s="99"/>
      <c r="FO132" s="99"/>
      <c r="FP132" s="99"/>
      <c r="FQ132" s="99"/>
      <c r="FR132" s="99"/>
      <c r="FS132" s="99"/>
      <c r="FT132" s="99"/>
      <c r="FU132" s="99"/>
      <c r="FV132" s="99"/>
      <c r="FW132" s="99"/>
      <c r="FX132" s="99"/>
      <c r="FY132" s="99"/>
      <c r="FZ132" s="99"/>
      <c r="GA132" s="99"/>
      <c r="GB132" s="99"/>
      <c r="GC132" s="99"/>
      <c r="GD132" s="99"/>
      <c r="GE132" s="99"/>
      <c r="GF132" s="99"/>
      <c r="GG132" s="99"/>
      <c r="GH132" s="99"/>
      <c r="GI132" s="99"/>
      <c r="GJ132" s="99"/>
      <c r="GK132" s="99"/>
      <c r="GL132" s="99"/>
      <c r="GM132" s="99"/>
      <c r="GN132" s="99"/>
      <c r="GO132" s="99"/>
      <c r="GP132" s="99"/>
      <c r="GQ132" s="99"/>
      <c r="GR132" s="99"/>
      <c r="GS132" s="99"/>
      <c r="GT132" s="99"/>
      <c r="GU132" s="99"/>
      <c r="GV132" s="99"/>
      <c r="GW132" s="99"/>
      <c r="GX132" s="99"/>
      <c r="GY132" s="99"/>
      <c r="GZ132" s="99"/>
      <c r="HA132" s="79"/>
      <c r="HB132" s="79"/>
      <c r="HC132" s="79"/>
      <c r="HD132" s="79"/>
      <c r="HE132" s="79"/>
      <c r="HF132" s="79"/>
      <c r="HG132" s="79"/>
      <c r="HH132" s="79"/>
      <c r="HI132" s="79"/>
      <c r="HJ132" s="79"/>
      <c r="HK132" s="79"/>
      <c r="HL132" s="79"/>
      <c r="HM132" s="79"/>
      <c r="HN132" s="79"/>
      <c r="HO132" s="79"/>
      <c r="HP132" s="79"/>
      <c r="HQ132" s="79"/>
      <c r="HR132" s="79"/>
      <c r="HS132" s="79"/>
      <c r="HT132" s="79"/>
      <c r="HU132" s="79"/>
      <c r="HV132" s="79"/>
      <c r="HW132" s="79"/>
      <c r="HX132" s="79"/>
      <c r="HY132" s="79"/>
      <c r="HZ132" s="79"/>
      <c r="IA132" s="79"/>
      <c r="IB132" s="79"/>
      <c r="IC132" s="79"/>
      <c r="ID132" s="79"/>
      <c r="IE132" s="79"/>
      <c r="IF132" s="79"/>
      <c r="IG132" s="79"/>
      <c r="IH132" s="79"/>
      <c r="II132" s="79"/>
      <c r="IJ132" s="79"/>
      <c r="IK132" s="79"/>
      <c r="IL132" s="79"/>
      <c r="IM132" s="79"/>
      <c r="IN132" s="79"/>
      <c r="IO132" s="79"/>
      <c r="IP132" s="79"/>
      <c r="IQ132" s="79"/>
      <c r="IR132" s="79"/>
      <c r="IS132" s="79"/>
      <c r="IT132" s="79"/>
    </row>
    <row r="133" spans="1:254" s="5" customFormat="1" ht="99.95" customHeight="1">
      <c r="A133" s="38">
        <v>123</v>
      </c>
      <c r="B133" s="34" t="s">
        <v>831</v>
      </c>
      <c r="C133" s="35" t="s">
        <v>131</v>
      </c>
      <c r="D133" s="35" t="s">
        <v>137</v>
      </c>
      <c r="E133" s="34" t="s">
        <v>832</v>
      </c>
      <c r="F133" s="35" t="s">
        <v>286</v>
      </c>
      <c r="G133" s="35">
        <v>12000</v>
      </c>
      <c r="H133" s="35">
        <v>5000</v>
      </c>
      <c r="I133" s="34" t="s">
        <v>833</v>
      </c>
      <c r="J133" s="35"/>
      <c r="K133" s="35"/>
      <c r="L133" s="35" t="s">
        <v>834</v>
      </c>
      <c r="M133" s="35" t="s">
        <v>137</v>
      </c>
      <c r="N133" s="35"/>
      <c r="O133" s="35"/>
      <c r="P133" s="35" t="s">
        <v>138</v>
      </c>
      <c r="Q133" s="39" t="s">
        <v>835</v>
      </c>
      <c r="R133" s="35" t="s">
        <v>66</v>
      </c>
      <c r="S133" s="35" t="s">
        <v>131</v>
      </c>
      <c r="T133" s="35" t="s">
        <v>836</v>
      </c>
      <c r="U133" s="35" t="s">
        <v>837</v>
      </c>
      <c r="V133" s="35">
        <v>5000</v>
      </c>
      <c r="W133" s="35" t="s">
        <v>838</v>
      </c>
      <c r="X133" s="35" t="s">
        <v>71</v>
      </c>
      <c r="Y133" s="35" t="s">
        <v>71</v>
      </c>
      <c r="Z133" s="35" t="s">
        <v>72</v>
      </c>
      <c r="AA133" s="35" t="s">
        <v>71</v>
      </c>
      <c r="AB133" s="35">
        <v>500</v>
      </c>
      <c r="AC133" s="35">
        <v>0</v>
      </c>
      <c r="AD133" s="35">
        <v>4500</v>
      </c>
      <c r="AE133" s="35">
        <v>0</v>
      </c>
      <c r="AF133" s="35">
        <v>0</v>
      </c>
      <c r="AG133" s="35">
        <v>0</v>
      </c>
      <c r="AH133" s="35">
        <v>0</v>
      </c>
      <c r="AI133" s="35">
        <v>0</v>
      </c>
      <c r="AJ133" s="35">
        <v>0</v>
      </c>
      <c r="AK133" s="158">
        <v>584</v>
      </c>
      <c r="AL133" s="158">
        <v>89.5</v>
      </c>
      <c r="AM133" s="158">
        <v>18</v>
      </c>
      <c r="AN133" s="159">
        <v>584</v>
      </c>
      <c r="AO133" s="159">
        <v>41.6</v>
      </c>
      <c r="AP133" s="159">
        <v>13</v>
      </c>
      <c r="AQ133" s="35"/>
      <c r="AR133" s="40">
        <v>1</v>
      </c>
      <c r="AS133" s="9"/>
      <c r="AT133" s="13">
        <v>1</v>
      </c>
      <c r="AU133" s="9"/>
      <c r="AV133" s="9"/>
      <c r="AW133" s="9"/>
      <c r="AX133" s="9"/>
      <c r="AY133" s="9"/>
      <c r="AZ133" s="9"/>
      <c r="BA133" s="9"/>
      <c r="BB133" s="9"/>
      <c r="BC133" s="9"/>
      <c r="BD133" s="9"/>
      <c r="BE133" s="9"/>
      <c r="BF133" s="9"/>
      <c r="BG133" s="9"/>
      <c r="BH133" s="9"/>
      <c r="BI133" s="3"/>
      <c r="BJ133" s="3"/>
      <c r="BK133" s="3"/>
      <c r="BL133" s="3"/>
      <c r="BM133" s="3"/>
      <c r="BN133" s="3"/>
      <c r="BO133" s="3"/>
      <c r="BP133" s="3"/>
      <c r="BQ133" s="3"/>
      <c r="BR133" s="3"/>
      <c r="BS133" s="3"/>
      <c r="BT133" s="3"/>
      <c r="BU133" s="3"/>
      <c r="BV133" s="3"/>
      <c r="BW133" s="3"/>
      <c r="BX133" s="3"/>
      <c r="BY133" s="3"/>
      <c r="BZ133" s="3"/>
      <c r="CA133" s="3"/>
      <c r="CB133" s="3"/>
      <c r="CC133" s="3"/>
      <c r="CD133" s="3"/>
      <c r="CE133" s="3"/>
      <c r="CF133" s="3"/>
      <c r="CG133" s="3"/>
      <c r="CH133" s="3"/>
      <c r="CI133" s="3"/>
      <c r="CJ133" s="3"/>
      <c r="CK133" s="3"/>
      <c r="CL133" s="3"/>
      <c r="CM133" s="3"/>
      <c r="CN133" s="3"/>
      <c r="CO133" s="3"/>
      <c r="CP133" s="3"/>
      <c r="CQ133" s="3"/>
      <c r="CR133" s="3"/>
      <c r="CS133" s="3"/>
      <c r="CT133" s="3"/>
      <c r="CU133" s="3"/>
      <c r="CV133" s="3"/>
      <c r="CW133" s="3"/>
      <c r="CX133" s="3"/>
      <c r="CY133" s="3"/>
      <c r="CZ133" s="3"/>
      <c r="DA133" s="3"/>
      <c r="DB133" s="3"/>
      <c r="DC133" s="3"/>
      <c r="DD133" s="3"/>
      <c r="DE133" s="3"/>
      <c r="DF133" s="3"/>
      <c r="DG133" s="3"/>
      <c r="DH133" s="3"/>
      <c r="DI133" s="3"/>
      <c r="DJ133" s="3"/>
      <c r="DK133" s="3"/>
      <c r="DL133" s="3"/>
      <c r="DM133" s="3"/>
      <c r="DN133" s="3"/>
      <c r="DO133" s="3"/>
      <c r="DP133" s="3"/>
      <c r="DQ133" s="3"/>
      <c r="DR133" s="3"/>
      <c r="DS133" s="3"/>
      <c r="DT133" s="3"/>
      <c r="DU133" s="3"/>
      <c r="DV133" s="3"/>
      <c r="DW133" s="3"/>
      <c r="DX133" s="3"/>
      <c r="DY133" s="3"/>
      <c r="DZ133" s="3"/>
      <c r="EA133" s="3"/>
      <c r="EB133" s="3"/>
      <c r="EC133" s="3"/>
      <c r="ED133" s="3"/>
      <c r="EE133" s="3"/>
      <c r="EF133" s="3"/>
      <c r="EG133" s="3"/>
      <c r="EH133" s="3"/>
      <c r="EI133" s="3"/>
      <c r="EJ133" s="3"/>
      <c r="EK133" s="3"/>
      <c r="EL133" s="3"/>
      <c r="EM133" s="3"/>
      <c r="EN133" s="3"/>
      <c r="EO133" s="3"/>
      <c r="EP133" s="3"/>
      <c r="EQ133" s="3"/>
      <c r="ER133" s="3"/>
      <c r="ES133" s="3"/>
      <c r="ET133" s="3"/>
      <c r="EU133" s="3"/>
      <c r="EV133" s="3"/>
      <c r="EW133" s="3"/>
      <c r="EX133" s="3"/>
      <c r="EY133" s="3"/>
      <c r="EZ133" s="3"/>
      <c r="FA133" s="3"/>
      <c r="FB133" s="3"/>
      <c r="FC133" s="3"/>
      <c r="FD133" s="3"/>
      <c r="FE133" s="3"/>
      <c r="FF133" s="3"/>
      <c r="FG133" s="3"/>
      <c r="FH133" s="3"/>
      <c r="FI133" s="3"/>
      <c r="FJ133" s="3"/>
      <c r="FK133" s="3"/>
      <c r="FL133" s="3"/>
      <c r="FM133" s="3"/>
      <c r="FN133" s="3"/>
      <c r="FO133" s="3"/>
      <c r="FP133" s="3"/>
      <c r="FQ133" s="3"/>
      <c r="FR133" s="3"/>
      <c r="FS133" s="3"/>
      <c r="FT133" s="3"/>
      <c r="FU133" s="3"/>
      <c r="FV133" s="3"/>
      <c r="FW133" s="3"/>
      <c r="FX133" s="3"/>
      <c r="FY133" s="3"/>
      <c r="FZ133" s="3"/>
      <c r="GA133" s="3"/>
      <c r="GB133" s="3"/>
      <c r="GC133" s="3"/>
      <c r="GD133" s="3"/>
      <c r="GE133" s="3"/>
      <c r="GF133" s="3"/>
      <c r="GG133" s="3"/>
      <c r="GH133" s="3"/>
      <c r="GI133" s="3"/>
      <c r="GJ133" s="3"/>
      <c r="GK133" s="3"/>
      <c r="GL133" s="3"/>
      <c r="GM133" s="3"/>
      <c r="GN133" s="3"/>
      <c r="GO133" s="3"/>
      <c r="GP133" s="3"/>
      <c r="GQ133" s="3"/>
      <c r="GR133" s="3"/>
      <c r="GS133" s="3"/>
      <c r="GT133" s="3"/>
      <c r="GU133" s="3"/>
      <c r="GV133" s="3"/>
      <c r="GW133" s="3"/>
      <c r="GX133" s="3"/>
      <c r="GY133" s="3"/>
      <c r="GZ133" s="3"/>
      <c r="HA133" s="3"/>
      <c r="HB133" s="3"/>
      <c r="HC133" s="3"/>
      <c r="HD133" s="3"/>
      <c r="HE133" s="3"/>
      <c r="HF133" s="3"/>
      <c r="HG133" s="3"/>
      <c r="HH133" s="3"/>
      <c r="HI133" s="3"/>
      <c r="HJ133" s="3"/>
      <c r="HK133" s="3"/>
      <c r="HL133" s="3"/>
      <c r="HM133" s="3"/>
      <c r="HN133" s="3"/>
      <c r="HO133" s="3"/>
      <c r="HP133" s="3"/>
      <c r="HQ133" s="3"/>
      <c r="HR133" s="3"/>
      <c r="HS133" s="3"/>
      <c r="HT133" s="3"/>
      <c r="HU133" s="3"/>
      <c r="HV133" s="3"/>
      <c r="HW133" s="3"/>
      <c r="HX133" s="3"/>
      <c r="HY133" s="3"/>
      <c r="HZ133" s="3"/>
      <c r="IA133" s="3"/>
      <c r="IB133" s="3"/>
      <c r="IC133" s="3"/>
      <c r="ID133" s="3"/>
      <c r="IE133" s="3"/>
      <c r="IF133" s="3"/>
      <c r="IG133" s="3"/>
      <c r="IH133" s="3"/>
      <c r="II133" s="3"/>
      <c r="IJ133" s="3"/>
      <c r="IK133" s="3"/>
      <c r="IL133" s="3"/>
      <c r="IM133" s="3"/>
      <c r="IN133" s="3"/>
      <c r="IO133" s="3"/>
      <c r="IP133" s="3"/>
      <c r="IQ133" s="3"/>
      <c r="IR133" s="3"/>
      <c r="IS133" s="3"/>
      <c r="IT133" s="3"/>
    </row>
    <row r="134" spans="1:254" s="1" customFormat="1" ht="71.099999999999994" customHeight="1">
      <c r="A134" s="38">
        <v>124</v>
      </c>
      <c r="B134" s="34" t="s">
        <v>839</v>
      </c>
      <c r="C134" s="35" t="s">
        <v>57</v>
      </c>
      <c r="D134" s="35" t="s">
        <v>171</v>
      </c>
      <c r="E134" s="34" t="s">
        <v>840</v>
      </c>
      <c r="F134" s="35">
        <v>2026</v>
      </c>
      <c r="G134" s="35">
        <v>3700</v>
      </c>
      <c r="H134" s="35">
        <v>3700</v>
      </c>
      <c r="I134" s="34" t="s">
        <v>841</v>
      </c>
      <c r="J134" s="35" t="s">
        <v>61</v>
      </c>
      <c r="K134" s="35" t="s">
        <v>61</v>
      </c>
      <c r="L134" s="35" t="s">
        <v>842</v>
      </c>
      <c r="M134" s="35" t="s">
        <v>171</v>
      </c>
      <c r="N134" s="35"/>
      <c r="O134" s="35"/>
      <c r="P134" s="35" t="s">
        <v>176</v>
      </c>
      <c r="Q134" s="108"/>
      <c r="R134" s="109" t="s">
        <v>66</v>
      </c>
      <c r="S134" s="109" t="s">
        <v>80</v>
      </c>
      <c r="T134" s="109" t="s">
        <v>836</v>
      </c>
      <c r="U134" s="109" t="s">
        <v>38</v>
      </c>
      <c r="V134" s="109">
        <v>0</v>
      </c>
      <c r="W134" s="109" t="s">
        <v>190</v>
      </c>
      <c r="X134" s="107" t="s">
        <v>71</v>
      </c>
      <c r="Y134" s="107" t="s">
        <v>71</v>
      </c>
      <c r="Z134" s="107" t="s">
        <v>71</v>
      </c>
      <c r="AA134" s="107" t="s">
        <v>72</v>
      </c>
      <c r="AB134" s="109">
        <v>0</v>
      </c>
      <c r="AC134" s="109">
        <v>0</v>
      </c>
      <c r="AD134" s="109">
        <v>3100</v>
      </c>
      <c r="AE134" s="109"/>
      <c r="AF134" s="109"/>
      <c r="AG134" s="109"/>
      <c r="AH134" s="109"/>
      <c r="AI134" s="109"/>
      <c r="AJ134" s="109"/>
      <c r="AK134" s="109"/>
      <c r="AL134" s="109"/>
      <c r="AM134" s="109"/>
      <c r="AN134" s="109"/>
      <c r="AO134" s="109"/>
      <c r="AP134" s="109"/>
      <c r="AQ134" s="109"/>
      <c r="AR134" s="6"/>
      <c r="AS134" s="35"/>
      <c r="AT134" s="6"/>
      <c r="AU134" s="48"/>
      <c r="AV134" s="6"/>
      <c r="AW134" s="6"/>
      <c r="AX134" s="6"/>
      <c r="AY134" s="6"/>
      <c r="AZ134" s="6"/>
      <c r="BA134" s="6"/>
      <c r="BB134" s="6"/>
      <c r="BC134" s="6"/>
      <c r="BD134" s="6"/>
      <c r="BE134" s="6"/>
      <c r="BF134" s="6"/>
      <c r="BG134" s="6"/>
      <c r="BH134" s="6"/>
      <c r="BI134" s="6"/>
      <c r="BJ134" s="6"/>
    </row>
    <row r="135" spans="1:254" s="7" customFormat="1" ht="129.94999999999999" customHeight="1">
      <c r="A135" s="38">
        <v>125</v>
      </c>
      <c r="B135" s="34" t="s">
        <v>843</v>
      </c>
      <c r="C135" s="35" t="s">
        <v>57</v>
      </c>
      <c r="D135" s="35" t="s">
        <v>246</v>
      </c>
      <c r="E135" s="34" t="s">
        <v>844</v>
      </c>
      <c r="F135" s="35">
        <v>2026</v>
      </c>
      <c r="G135" s="35">
        <v>6060</v>
      </c>
      <c r="H135" s="35">
        <v>6060</v>
      </c>
      <c r="I135" s="34" t="s">
        <v>845</v>
      </c>
      <c r="J135" s="35" t="s">
        <v>61</v>
      </c>
      <c r="K135" s="35" t="s">
        <v>195</v>
      </c>
      <c r="L135" s="35" t="s">
        <v>846</v>
      </c>
      <c r="M135" s="35" t="s">
        <v>246</v>
      </c>
      <c r="N135" s="35"/>
      <c r="O135" s="35"/>
      <c r="P135" s="35" t="s">
        <v>247</v>
      </c>
      <c r="Q135" s="124" t="s">
        <v>197</v>
      </c>
      <c r="R135" s="35" t="s">
        <v>66</v>
      </c>
      <c r="S135" s="35" t="s">
        <v>169</v>
      </c>
      <c r="T135" s="35" t="s">
        <v>836</v>
      </c>
      <c r="U135" s="35" t="s">
        <v>837</v>
      </c>
      <c r="V135" s="35">
        <v>0</v>
      </c>
      <c r="W135" s="35" t="s">
        <v>847</v>
      </c>
      <c r="X135" s="35" t="s">
        <v>71</v>
      </c>
      <c r="Y135" s="35" t="s">
        <v>71</v>
      </c>
      <c r="Z135" s="35" t="s">
        <v>72</v>
      </c>
      <c r="AA135" s="35" t="s">
        <v>71</v>
      </c>
      <c r="AB135" s="35">
        <v>0</v>
      </c>
      <c r="AC135" s="35">
        <v>0</v>
      </c>
      <c r="AD135" s="35">
        <v>6060</v>
      </c>
      <c r="AE135" s="35">
        <v>0</v>
      </c>
      <c r="AF135" s="35">
        <v>0</v>
      </c>
      <c r="AG135" s="35">
        <v>0</v>
      </c>
      <c r="AH135" s="35">
        <v>0</v>
      </c>
      <c r="AI135" s="35">
        <v>0</v>
      </c>
      <c r="AJ135" s="35">
        <v>0</v>
      </c>
      <c r="AK135" s="35">
        <v>0</v>
      </c>
      <c r="AL135" s="35">
        <v>0</v>
      </c>
      <c r="AM135" s="35">
        <v>0</v>
      </c>
      <c r="AN135" s="35">
        <v>0</v>
      </c>
      <c r="AO135" s="35">
        <v>0</v>
      </c>
      <c r="AP135" s="35">
        <v>0</v>
      </c>
      <c r="AQ135" s="56"/>
      <c r="AR135" s="10"/>
      <c r="AS135" s="10"/>
      <c r="AT135" s="10"/>
      <c r="AU135" s="10"/>
      <c r="AV135" s="10"/>
      <c r="AW135" s="10"/>
      <c r="AX135" s="10"/>
      <c r="AY135" s="10"/>
      <c r="AZ135" s="10"/>
      <c r="BA135" s="10"/>
      <c r="BB135" s="10"/>
      <c r="BC135" s="10"/>
      <c r="BD135" s="10"/>
      <c r="BE135" s="10"/>
      <c r="BF135" s="10"/>
      <c r="BG135" s="10"/>
      <c r="BH135" s="10"/>
      <c r="BI135" s="10"/>
      <c r="BJ135" s="10"/>
    </row>
    <row r="136" spans="1:254" s="7" customFormat="1" ht="78" customHeight="1">
      <c r="A136" s="38">
        <v>126</v>
      </c>
      <c r="B136" s="34" t="s">
        <v>848</v>
      </c>
      <c r="C136" s="35" t="s">
        <v>131</v>
      </c>
      <c r="D136" s="35" t="s">
        <v>246</v>
      </c>
      <c r="E136" s="34" t="s">
        <v>849</v>
      </c>
      <c r="F136" s="35" t="s">
        <v>490</v>
      </c>
      <c r="G136" s="35">
        <v>9000</v>
      </c>
      <c r="H136" s="35">
        <v>1000</v>
      </c>
      <c r="I136" s="34" t="s">
        <v>850</v>
      </c>
      <c r="J136" s="35"/>
      <c r="K136" s="35" t="s">
        <v>195</v>
      </c>
      <c r="L136" s="35" t="s">
        <v>851</v>
      </c>
      <c r="M136" s="35" t="s">
        <v>246</v>
      </c>
      <c r="N136" s="35"/>
      <c r="O136" s="35"/>
      <c r="P136" s="35" t="s">
        <v>247</v>
      </c>
      <c r="Q136" s="124" t="s">
        <v>197</v>
      </c>
      <c r="R136" s="35" t="s">
        <v>658</v>
      </c>
      <c r="S136" s="35" t="s">
        <v>131</v>
      </c>
      <c r="T136" s="35" t="s">
        <v>836</v>
      </c>
      <c r="U136" s="35" t="s">
        <v>852</v>
      </c>
      <c r="V136" s="35">
        <v>8000</v>
      </c>
      <c r="W136" s="35" t="s">
        <v>853</v>
      </c>
      <c r="X136" s="35" t="s">
        <v>71</v>
      </c>
      <c r="Y136" s="35" t="s">
        <v>71</v>
      </c>
      <c r="Z136" s="35" t="s">
        <v>71</v>
      </c>
      <c r="AA136" s="35" t="s">
        <v>72</v>
      </c>
      <c r="AB136" s="35">
        <v>0</v>
      </c>
      <c r="AC136" s="35">
        <v>0</v>
      </c>
      <c r="AD136" s="35">
        <v>1000</v>
      </c>
      <c r="AE136" s="35">
        <v>0</v>
      </c>
      <c r="AF136" s="35">
        <v>0</v>
      </c>
      <c r="AG136" s="35">
        <v>2.5</v>
      </c>
      <c r="AH136" s="35">
        <v>2.5</v>
      </c>
      <c r="AI136" s="35">
        <v>0</v>
      </c>
      <c r="AJ136" s="35">
        <v>0</v>
      </c>
      <c r="AK136" s="35">
        <v>0</v>
      </c>
      <c r="AL136" s="35">
        <v>0</v>
      </c>
      <c r="AM136" s="35">
        <v>0</v>
      </c>
      <c r="AN136" s="35">
        <v>0</v>
      </c>
      <c r="AO136" s="35">
        <v>0</v>
      </c>
      <c r="AP136" s="35">
        <v>0</v>
      </c>
      <c r="AQ136" s="56"/>
      <c r="AR136" s="10"/>
      <c r="AS136" s="10"/>
      <c r="AT136" s="13">
        <v>1</v>
      </c>
      <c r="AU136" s="10"/>
      <c r="AV136" s="10"/>
      <c r="AW136" s="10"/>
      <c r="AX136" s="10"/>
      <c r="AY136" s="10"/>
      <c r="AZ136" s="10"/>
      <c r="BA136" s="10"/>
      <c r="BB136" s="10"/>
      <c r="BC136" s="10"/>
      <c r="BD136" s="10"/>
      <c r="BE136" s="10"/>
      <c r="BF136" s="10"/>
      <c r="BG136" s="10"/>
      <c r="BH136" s="10"/>
      <c r="BI136" s="10"/>
      <c r="BJ136" s="10"/>
    </row>
    <row r="137" spans="1:254" s="7" customFormat="1" ht="74.099999999999994" customHeight="1">
      <c r="A137" s="38">
        <v>127</v>
      </c>
      <c r="B137" s="34" t="s">
        <v>854</v>
      </c>
      <c r="C137" s="35" t="s">
        <v>131</v>
      </c>
      <c r="D137" s="35" t="s">
        <v>246</v>
      </c>
      <c r="E137" s="34" t="s">
        <v>855</v>
      </c>
      <c r="F137" s="35" t="s">
        <v>490</v>
      </c>
      <c r="G137" s="35">
        <v>3000</v>
      </c>
      <c r="H137" s="35">
        <v>1000</v>
      </c>
      <c r="I137" s="34" t="s">
        <v>856</v>
      </c>
      <c r="J137" s="35"/>
      <c r="K137" s="35" t="s">
        <v>90</v>
      </c>
      <c r="L137" s="35" t="s">
        <v>857</v>
      </c>
      <c r="M137" s="35" t="s">
        <v>246</v>
      </c>
      <c r="N137" s="35"/>
      <c r="O137" s="35"/>
      <c r="P137" s="35" t="s">
        <v>247</v>
      </c>
      <c r="Q137" s="124" t="s">
        <v>197</v>
      </c>
      <c r="R137" s="35" t="s">
        <v>658</v>
      </c>
      <c r="S137" s="35" t="s">
        <v>131</v>
      </c>
      <c r="T137" s="35" t="s">
        <v>836</v>
      </c>
      <c r="U137" s="35" t="s">
        <v>837</v>
      </c>
      <c r="V137" s="35">
        <v>2000</v>
      </c>
      <c r="W137" s="35" t="s">
        <v>858</v>
      </c>
      <c r="X137" s="35" t="s">
        <v>71</v>
      </c>
      <c r="Y137" s="35" t="s">
        <v>71</v>
      </c>
      <c r="Z137" s="35" t="s">
        <v>72</v>
      </c>
      <c r="AA137" s="35" t="s">
        <v>71</v>
      </c>
      <c r="AB137" s="35">
        <v>0</v>
      </c>
      <c r="AC137" s="35">
        <v>0</v>
      </c>
      <c r="AD137" s="35">
        <v>1000</v>
      </c>
      <c r="AE137" s="35">
        <v>0</v>
      </c>
      <c r="AF137" s="35">
        <v>0</v>
      </c>
      <c r="AG137" s="35">
        <v>0</v>
      </c>
      <c r="AH137" s="35">
        <v>0</v>
      </c>
      <c r="AI137" s="35">
        <v>0</v>
      </c>
      <c r="AJ137" s="35">
        <v>0</v>
      </c>
      <c r="AK137" s="35">
        <v>0</v>
      </c>
      <c r="AL137" s="35">
        <v>0</v>
      </c>
      <c r="AM137" s="35">
        <v>0</v>
      </c>
      <c r="AN137" s="35">
        <v>0</v>
      </c>
      <c r="AO137" s="35">
        <v>0</v>
      </c>
      <c r="AP137" s="35">
        <v>0</v>
      </c>
      <c r="AQ137" s="56"/>
      <c r="AR137" s="10"/>
      <c r="AS137" s="10"/>
      <c r="AT137" s="10"/>
      <c r="AU137" s="10"/>
      <c r="AV137" s="10"/>
      <c r="AW137" s="10"/>
      <c r="AX137" s="10"/>
      <c r="AY137" s="10"/>
      <c r="AZ137" s="10"/>
      <c r="BA137" s="10"/>
      <c r="BB137" s="10"/>
      <c r="BC137" s="10"/>
      <c r="BD137" s="10"/>
      <c r="BE137" s="10"/>
      <c r="BF137" s="10"/>
      <c r="BG137" s="10"/>
      <c r="BH137" s="10"/>
      <c r="BI137" s="10"/>
      <c r="BJ137" s="10"/>
    </row>
    <row r="138" spans="1:254" s="5" customFormat="1" ht="120.95" customHeight="1">
      <c r="A138" s="38">
        <v>128</v>
      </c>
      <c r="B138" s="34" t="s">
        <v>859</v>
      </c>
      <c r="C138" s="35" t="s">
        <v>57</v>
      </c>
      <c r="D138" s="35" t="s">
        <v>860</v>
      </c>
      <c r="E138" s="34" t="s">
        <v>861</v>
      </c>
      <c r="F138" s="35">
        <v>2026</v>
      </c>
      <c r="G138" s="35">
        <v>2200</v>
      </c>
      <c r="H138" s="35">
        <v>2200</v>
      </c>
      <c r="I138" s="34" t="s">
        <v>862</v>
      </c>
      <c r="J138" s="35" t="s">
        <v>61</v>
      </c>
      <c r="K138" s="35" t="s">
        <v>207</v>
      </c>
      <c r="L138" s="35" t="s">
        <v>863</v>
      </c>
      <c r="M138" s="35" t="s">
        <v>860</v>
      </c>
      <c r="N138" s="35"/>
      <c r="O138" s="35"/>
      <c r="P138" s="35" t="s">
        <v>864</v>
      </c>
      <c r="Q138" s="39"/>
      <c r="R138" s="37" t="s">
        <v>658</v>
      </c>
      <c r="S138" s="37" t="s">
        <v>169</v>
      </c>
      <c r="T138" s="37" t="s">
        <v>836</v>
      </c>
      <c r="U138" s="37" t="s">
        <v>837</v>
      </c>
      <c r="V138" s="37">
        <v>0</v>
      </c>
      <c r="W138" s="37" t="s">
        <v>865</v>
      </c>
      <c r="X138" s="37" t="s">
        <v>71</v>
      </c>
      <c r="Y138" s="37" t="s">
        <v>71</v>
      </c>
      <c r="Z138" s="37" t="s">
        <v>72</v>
      </c>
      <c r="AA138" s="37" t="s">
        <v>71</v>
      </c>
      <c r="AB138" s="37">
        <v>1200</v>
      </c>
      <c r="AC138" s="37">
        <v>0</v>
      </c>
      <c r="AD138" s="37">
        <v>1000</v>
      </c>
      <c r="AE138" s="37">
        <v>0</v>
      </c>
      <c r="AF138" s="37">
        <v>0</v>
      </c>
      <c r="AG138" s="37">
        <v>0</v>
      </c>
      <c r="AH138" s="37">
        <v>0</v>
      </c>
      <c r="AI138" s="37">
        <v>0</v>
      </c>
      <c r="AJ138" s="37">
        <v>0</v>
      </c>
      <c r="AK138" s="37">
        <v>0</v>
      </c>
      <c r="AL138" s="37">
        <v>0</v>
      </c>
      <c r="AM138" s="37">
        <v>0</v>
      </c>
      <c r="AN138" s="37">
        <v>0</v>
      </c>
      <c r="AO138" s="37">
        <v>0</v>
      </c>
      <c r="AP138" s="37">
        <v>0</v>
      </c>
      <c r="AQ138" s="37"/>
      <c r="AR138" s="40">
        <v>1</v>
      </c>
      <c r="AS138" s="46"/>
      <c r="AT138" s="46"/>
      <c r="AU138" s="46"/>
      <c r="AV138" s="46"/>
      <c r="AW138" s="46"/>
      <c r="AX138" s="46"/>
      <c r="AY138" s="46"/>
      <c r="AZ138" s="46"/>
      <c r="BA138" s="46"/>
      <c r="BB138" s="46"/>
      <c r="BC138" s="46"/>
      <c r="BD138" s="46"/>
      <c r="BE138" s="46"/>
      <c r="BF138" s="46"/>
      <c r="BG138" s="46"/>
      <c r="BH138" s="46"/>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c r="FE138" s="2"/>
      <c r="FF138" s="2"/>
      <c r="FG138" s="2"/>
      <c r="FH138" s="2"/>
      <c r="FI138" s="2"/>
      <c r="FJ138" s="2"/>
      <c r="FK138" s="2"/>
      <c r="FL138" s="2"/>
      <c r="FM138" s="2"/>
      <c r="FN138" s="2"/>
      <c r="FO138" s="2"/>
      <c r="FP138" s="2"/>
      <c r="FQ138" s="2"/>
      <c r="FR138" s="2"/>
      <c r="FS138" s="2"/>
      <c r="FT138" s="2"/>
      <c r="FU138" s="2"/>
      <c r="FV138" s="2"/>
      <c r="FW138" s="2"/>
      <c r="FX138" s="2"/>
      <c r="FY138" s="2"/>
      <c r="FZ138" s="2"/>
      <c r="GA138" s="2"/>
      <c r="GB138" s="2"/>
      <c r="GC138" s="2"/>
      <c r="GD138" s="2"/>
      <c r="GE138" s="2"/>
      <c r="GF138" s="2"/>
      <c r="GG138" s="2"/>
      <c r="GH138" s="2"/>
      <c r="GI138" s="2"/>
      <c r="GJ138" s="2"/>
      <c r="GK138" s="2"/>
      <c r="GL138" s="2"/>
      <c r="GM138" s="2"/>
      <c r="GN138" s="2"/>
      <c r="GO138" s="2"/>
      <c r="GP138" s="2"/>
      <c r="GQ138" s="2"/>
      <c r="GR138" s="2"/>
      <c r="GS138" s="2"/>
      <c r="GT138" s="2"/>
      <c r="GU138" s="2"/>
      <c r="GV138" s="2"/>
      <c r="GW138" s="2"/>
      <c r="GX138" s="2"/>
      <c r="GY138" s="2"/>
      <c r="GZ138" s="2"/>
    </row>
    <row r="139" spans="1:254" s="5" customFormat="1" ht="99" customHeight="1">
      <c r="A139" s="38">
        <v>129</v>
      </c>
      <c r="B139" s="34" t="s">
        <v>866</v>
      </c>
      <c r="C139" s="35" t="s">
        <v>131</v>
      </c>
      <c r="D139" s="35" t="s">
        <v>860</v>
      </c>
      <c r="E139" s="34" t="s">
        <v>867</v>
      </c>
      <c r="F139" s="35" t="s">
        <v>471</v>
      </c>
      <c r="G139" s="35">
        <v>6000</v>
      </c>
      <c r="H139" s="35">
        <v>1000</v>
      </c>
      <c r="I139" s="34" t="s">
        <v>868</v>
      </c>
      <c r="J139" s="35"/>
      <c r="K139" s="35" t="s">
        <v>90</v>
      </c>
      <c r="L139" s="35" t="s">
        <v>869</v>
      </c>
      <c r="M139" s="35" t="s">
        <v>860</v>
      </c>
      <c r="N139" s="35"/>
      <c r="O139" s="35"/>
      <c r="P139" s="35" t="s">
        <v>864</v>
      </c>
      <c r="Q139" s="39" t="s">
        <v>870</v>
      </c>
      <c r="R139" s="35" t="s">
        <v>66</v>
      </c>
      <c r="S139" s="35" t="s">
        <v>131</v>
      </c>
      <c r="T139" s="35" t="s">
        <v>836</v>
      </c>
      <c r="U139" s="35" t="s">
        <v>837</v>
      </c>
      <c r="V139" s="35">
        <v>5000</v>
      </c>
      <c r="W139" s="35" t="s">
        <v>871</v>
      </c>
      <c r="X139" s="35" t="s">
        <v>71</v>
      </c>
      <c r="Y139" s="35" t="s">
        <v>71</v>
      </c>
      <c r="Z139" s="35" t="s">
        <v>72</v>
      </c>
      <c r="AA139" s="35" t="s">
        <v>71</v>
      </c>
      <c r="AB139" s="35">
        <v>0</v>
      </c>
      <c r="AC139" s="35">
        <v>0</v>
      </c>
      <c r="AD139" s="35">
        <v>1000</v>
      </c>
      <c r="AE139" s="35">
        <v>0</v>
      </c>
      <c r="AF139" s="35">
        <v>0</v>
      </c>
      <c r="AG139" s="35">
        <v>0</v>
      </c>
      <c r="AH139" s="35">
        <v>0</v>
      </c>
      <c r="AI139" s="35">
        <v>0</v>
      </c>
      <c r="AJ139" s="35">
        <v>0</v>
      </c>
      <c r="AK139" s="35">
        <v>0</v>
      </c>
      <c r="AL139" s="35">
        <v>0</v>
      </c>
      <c r="AM139" s="35">
        <v>0</v>
      </c>
      <c r="AN139" s="35">
        <v>0</v>
      </c>
      <c r="AO139" s="35">
        <v>0</v>
      </c>
      <c r="AP139" s="35">
        <v>0</v>
      </c>
      <c r="AQ139" s="35"/>
      <c r="AR139" s="40">
        <v>1</v>
      </c>
      <c r="AS139" s="46"/>
      <c r="AT139" s="13">
        <v>1</v>
      </c>
      <c r="AU139" s="46"/>
      <c r="AV139" s="46"/>
      <c r="AW139" s="46"/>
      <c r="AX139" s="46"/>
      <c r="AY139" s="46"/>
      <c r="AZ139" s="46"/>
      <c r="BA139" s="46"/>
      <c r="BB139" s="46"/>
      <c r="BC139" s="46"/>
      <c r="BD139" s="46"/>
      <c r="BE139" s="46"/>
      <c r="BF139" s="46"/>
      <c r="BG139" s="46"/>
      <c r="BH139" s="46"/>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c r="FE139" s="2"/>
      <c r="FF139" s="2"/>
      <c r="FG139" s="2"/>
      <c r="FH139" s="2"/>
      <c r="FI139" s="2"/>
      <c r="FJ139" s="2"/>
      <c r="FK139" s="2"/>
      <c r="FL139" s="2"/>
      <c r="FM139" s="2"/>
      <c r="FN139" s="2"/>
      <c r="FO139" s="2"/>
      <c r="FP139" s="2"/>
      <c r="FQ139" s="2"/>
      <c r="FR139" s="2"/>
      <c r="FS139" s="2"/>
      <c r="FT139" s="2"/>
      <c r="FU139" s="2"/>
      <c r="FV139" s="2"/>
      <c r="FW139" s="2"/>
      <c r="FX139" s="2"/>
      <c r="FY139" s="2"/>
      <c r="FZ139" s="2"/>
      <c r="GA139" s="2"/>
      <c r="GB139" s="2"/>
      <c r="GC139" s="2"/>
      <c r="GD139" s="2"/>
      <c r="GE139" s="2"/>
      <c r="GF139" s="2"/>
      <c r="GG139" s="2"/>
      <c r="GH139" s="2"/>
      <c r="GI139" s="2"/>
      <c r="GJ139" s="2"/>
      <c r="GK139" s="2"/>
      <c r="GL139" s="2"/>
      <c r="GM139" s="2"/>
      <c r="GN139" s="2"/>
      <c r="GO139" s="2"/>
      <c r="GP139" s="2"/>
      <c r="GQ139" s="2"/>
      <c r="GR139" s="2"/>
      <c r="GS139" s="2"/>
      <c r="GT139" s="2"/>
      <c r="GU139" s="2"/>
      <c r="GV139" s="2"/>
      <c r="GW139" s="2"/>
      <c r="GX139" s="2"/>
      <c r="GY139" s="2"/>
      <c r="GZ139" s="2"/>
    </row>
    <row r="140" spans="1:254" s="2" customFormat="1" ht="153" customHeight="1">
      <c r="A140" s="38">
        <v>130</v>
      </c>
      <c r="B140" s="129" t="s">
        <v>872</v>
      </c>
      <c r="C140" s="58" t="s">
        <v>131</v>
      </c>
      <c r="D140" s="58" t="s">
        <v>259</v>
      </c>
      <c r="E140" s="129" t="s">
        <v>873</v>
      </c>
      <c r="F140" s="58" t="s">
        <v>134</v>
      </c>
      <c r="G140" s="58">
        <v>50000</v>
      </c>
      <c r="H140" s="58">
        <v>10000</v>
      </c>
      <c r="I140" s="129" t="s">
        <v>874</v>
      </c>
      <c r="J140" s="58"/>
      <c r="K140" s="58"/>
      <c r="L140" s="58" t="s">
        <v>875</v>
      </c>
      <c r="M140" s="58" t="s">
        <v>259</v>
      </c>
      <c r="N140" s="58"/>
      <c r="O140" s="58"/>
      <c r="P140" s="35" t="s">
        <v>263</v>
      </c>
      <c r="Q140" s="78" t="s">
        <v>876</v>
      </c>
      <c r="R140" s="58" t="s">
        <v>66</v>
      </c>
      <c r="S140" s="35" t="s">
        <v>131</v>
      </c>
      <c r="T140" s="58" t="s">
        <v>836</v>
      </c>
      <c r="U140" s="58" t="s">
        <v>38</v>
      </c>
      <c r="V140" s="58">
        <v>24000</v>
      </c>
      <c r="W140" s="58" t="s">
        <v>877</v>
      </c>
      <c r="X140" s="58" t="s">
        <v>71</v>
      </c>
      <c r="Y140" s="58" t="s">
        <v>71</v>
      </c>
      <c r="Z140" s="58" t="s">
        <v>71</v>
      </c>
      <c r="AA140" s="58" t="s">
        <v>72</v>
      </c>
      <c r="AB140" s="35">
        <v>0</v>
      </c>
      <c r="AC140" s="35">
        <v>0</v>
      </c>
      <c r="AD140" s="58">
        <v>10000</v>
      </c>
      <c r="AE140" s="58">
        <v>0</v>
      </c>
      <c r="AF140" s="58">
        <v>0</v>
      </c>
      <c r="AG140" s="58">
        <v>10</v>
      </c>
      <c r="AH140" s="58">
        <v>5</v>
      </c>
      <c r="AI140" s="58">
        <v>0</v>
      </c>
      <c r="AJ140" s="58">
        <v>0</v>
      </c>
      <c r="AK140" s="58">
        <v>0</v>
      </c>
      <c r="AL140" s="58">
        <v>0</v>
      </c>
      <c r="AM140" s="58">
        <v>0</v>
      </c>
      <c r="AN140" s="58">
        <v>0</v>
      </c>
      <c r="AO140" s="58">
        <v>0</v>
      </c>
      <c r="AP140" s="58">
        <v>0</v>
      </c>
      <c r="AQ140" s="35"/>
      <c r="AR140" s="46"/>
      <c r="AS140" s="46"/>
      <c r="AT140" s="13">
        <v>1</v>
      </c>
      <c r="AU140" s="46"/>
      <c r="AV140" s="46"/>
      <c r="AW140" s="46"/>
      <c r="AX140" s="46"/>
      <c r="AY140" s="46"/>
      <c r="AZ140" s="46"/>
      <c r="BA140" s="46"/>
      <c r="BB140" s="46"/>
      <c r="BC140" s="46"/>
      <c r="BD140" s="46"/>
      <c r="BE140" s="46"/>
      <c r="BF140" s="46"/>
      <c r="BG140" s="46"/>
      <c r="BH140" s="46"/>
      <c r="BI140" s="46"/>
      <c r="BJ140" s="46"/>
    </row>
    <row r="141" spans="1:254" s="2" customFormat="1" ht="111" customHeight="1">
      <c r="A141" s="38">
        <v>131</v>
      </c>
      <c r="B141" s="34" t="s">
        <v>878</v>
      </c>
      <c r="C141" s="35" t="s">
        <v>57</v>
      </c>
      <c r="D141" s="58" t="s">
        <v>259</v>
      </c>
      <c r="E141" s="34" t="s">
        <v>879</v>
      </c>
      <c r="F141" s="35">
        <v>2026</v>
      </c>
      <c r="G141" s="35">
        <v>3500</v>
      </c>
      <c r="H141" s="35">
        <v>3500</v>
      </c>
      <c r="I141" s="34" t="s">
        <v>880</v>
      </c>
      <c r="J141" s="35" t="s">
        <v>61</v>
      </c>
      <c r="K141" s="35" t="s">
        <v>62</v>
      </c>
      <c r="L141" s="35" t="s">
        <v>881</v>
      </c>
      <c r="M141" s="35" t="s">
        <v>259</v>
      </c>
      <c r="N141" s="35"/>
      <c r="O141" s="35"/>
      <c r="P141" s="35" t="s">
        <v>263</v>
      </c>
      <c r="Q141" s="39" t="s">
        <v>882</v>
      </c>
      <c r="R141" s="58" t="s">
        <v>66</v>
      </c>
      <c r="S141" s="35" t="s">
        <v>93</v>
      </c>
      <c r="T141" s="35" t="s">
        <v>836</v>
      </c>
      <c r="U141" s="35" t="s">
        <v>38</v>
      </c>
      <c r="V141" s="35">
        <v>0</v>
      </c>
      <c r="W141" s="47" t="s">
        <v>883</v>
      </c>
      <c r="X141" s="35" t="s">
        <v>71</v>
      </c>
      <c r="Y141" s="58" t="s">
        <v>71</v>
      </c>
      <c r="Z141" s="58" t="s">
        <v>71</v>
      </c>
      <c r="AA141" s="58" t="s">
        <v>72</v>
      </c>
      <c r="AB141" s="35">
        <v>0</v>
      </c>
      <c r="AC141" s="35">
        <v>0</v>
      </c>
      <c r="AD141" s="35">
        <v>3500</v>
      </c>
      <c r="AE141" s="35">
        <v>0</v>
      </c>
      <c r="AF141" s="35">
        <v>0</v>
      </c>
      <c r="AG141" s="35">
        <v>0</v>
      </c>
      <c r="AH141" s="35">
        <v>0</v>
      </c>
      <c r="AI141" s="35">
        <v>0</v>
      </c>
      <c r="AJ141" s="35">
        <v>0</v>
      </c>
      <c r="AK141" s="35">
        <v>0</v>
      </c>
      <c r="AL141" s="35">
        <v>0</v>
      </c>
      <c r="AM141" s="35">
        <v>0</v>
      </c>
      <c r="AN141" s="35">
        <v>0</v>
      </c>
      <c r="AO141" s="35">
        <v>0</v>
      </c>
      <c r="AP141" s="35">
        <v>0</v>
      </c>
      <c r="AQ141" s="35"/>
      <c r="AR141" s="46"/>
      <c r="AS141" s="46"/>
      <c r="AT141" s="46"/>
      <c r="AU141" s="46"/>
      <c r="AV141" s="46"/>
      <c r="AW141" s="46"/>
      <c r="AX141" s="46"/>
      <c r="AY141" s="46"/>
      <c r="AZ141" s="46"/>
      <c r="BA141" s="46"/>
      <c r="BB141" s="46"/>
      <c r="BC141" s="46"/>
      <c r="BD141" s="46"/>
      <c r="BE141" s="46"/>
      <c r="BF141" s="46"/>
      <c r="BG141" s="46"/>
      <c r="BH141" s="46"/>
      <c r="BI141" s="46"/>
      <c r="BJ141" s="46"/>
    </row>
    <row r="142" spans="1:254" s="1" customFormat="1" ht="102" customHeight="1">
      <c r="A142" s="38">
        <v>132</v>
      </c>
      <c r="B142" s="34" t="s">
        <v>884</v>
      </c>
      <c r="C142" s="38" t="s">
        <v>57</v>
      </c>
      <c r="D142" s="38" t="s">
        <v>284</v>
      </c>
      <c r="E142" s="34" t="s">
        <v>885</v>
      </c>
      <c r="F142" s="38">
        <v>2026</v>
      </c>
      <c r="G142" s="38">
        <v>3000</v>
      </c>
      <c r="H142" s="38">
        <v>3000</v>
      </c>
      <c r="I142" s="34" t="s">
        <v>886</v>
      </c>
      <c r="J142" s="38" t="s">
        <v>61</v>
      </c>
      <c r="K142" s="38" t="s">
        <v>145</v>
      </c>
      <c r="L142" s="35" t="s">
        <v>887</v>
      </c>
      <c r="M142" s="35" t="s">
        <v>284</v>
      </c>
      <c r="N142" s="38"/>
      <c r="O142" s="38"/>
      <c r="P142" s="35" t="s">
        <v>297</v>
      </c>
      <c r="Q142" s="132" t="s">
        <v>197</v>
      </c>
      <c r="R142" s="38" t="s">
        <v>66</v>
      </c>
      <c r="S142" s="35" t="s">
        <v>229</v>
      </c>
      <c r="T142" s="35" t="s">
        <v>836</v>
      </c>
      <c r="U142" s="38" t="s">
        <v>837</v>
      </c>
      <c r="V142" s="38">
        <v>300</v>
      </c>
      <c r="W142" s="35" t="s">
        <v>888</v>
      </c>
      <c r="X142" s="38" t="s">
        <v>71</v>
      </c>
      <c r="Y142" s="38" t="s">
        <v>71</v>
      </c>
      <c r="Z142" s="38" t="s">
        <v>72</v>
      </c>
      <c r="AA142" s="38" t="s">
        <v>71</v>
      </c>
      <c r="AB142" s="38">
        <v>0</v>
      </c>
      <c r="AC142" s="38">
        <v>0</v>
      </c>
      <c r="AD142" s="38">
        <v>3000</v>
      </c>
      <c r="AE142" s="38">
        <v>0</v>
      </c>
      <c r="AF142" s="38">
        <v>0</v>
      </c>
      <c r="AG142" s="38">
        <v>0</v>
      </c>
      <c r="AH142" s="38">
        <v>0</v>
      </c>
      <c r="AI142" s="38">
        <v>0</v>
      </c>
      <c r="AJ142" s="38">
        <v>0</v>
      </c>
      <c r="AK142" s="38">
        <v>0</v>
      </c>
      <c r="AL142" s="38">
        <v>0</v>
      </c>
      <c r="AM142" s="38">
        <v>0</v>
      </c>
      <c r="AN142" s="38">
        <v>0</v>
      </c>
      <c r="AO142" s="38">
        <v>0</v>
      </c>
      <c r="AP142" s="38">
        <v>0</v>
      </c>
      <c r="AQ142" s="45"/>
      <c r="AT142" s="1">
        <v>1</v>
      </c>
    </row>
    <row r="143" spans="1:254" s="1" customFormat="1" ht="60" customHeight="1">
      <c r="A143" s="38">
        <v>133</v>
      </c>
      <c r="B143" s="34" t="s">
        <v>889</v>
      </c>
      <c r="C143" s="38" t="s">
        <v>57</v>
      </c>
      <c r="D143" s="38" t="s">
        <v>284</v>
      </c>
      <c r="E143" s="34" t="s">
        <v>890</v>
      </c>
      <c r="F143" s="35">
        <v>2026</v>
      </c>
      <c r="G143" s="38">
        <v>4600</v>
      </c>
      <c r="H143" s="38">
        <v>4600</v>
      </c>
      <c r="I143" s="34" t="s">
        <v>891</v>
      </c>
      <c r="J143" s="38" t="s">
        <v>84</v>
      </c>
      <c r="K143" s="38" t="s">
        <v>207</v>
      </c>
      <c r="L143" s="35" t="s">
        <v>892</v>
      </c>
      <c r="M143" s="35" t="s">
        <v>284</v>
      </c>
      <c r="N143" s="38"/>
      <c r="O143" s="38"/>
      <c r="P143" s="35" t="s">
        <v>297</v>
      </c>
      <c r="Q143" s="132"/>
      <c r="R143" s="38" t="s">
        <v>66</v>
      </c>
      <c r="S143" s="38" t="s">
        <v>169</v>
      </c>
      <c r="T143" s="35" t="s">
        <v>836</v>
      </c>
      <c r="U143" s="38" t="s">
        <v>837</v>
      </c>
      <c r="V143" s="38">
        <v>500</v>
      </c>
      <c r="W143" s="35" t="s">
        <v>893</v>
      </c>
      <c r="X143" s="38" t="s">
        <v>71</v>
      </c>
      <c r="Y143" s="38" t="s">
        <v>71</v>
      </c>
      <c r="Z143" s="38" t="s">
        <v>72</v>
      </c>
      <c r="AA143" s="38" t="s">
        <v>71</v>
      </c>
      <c r="AB143" s="38">
        <v>0</v>
      </c>
      <c r="AC143" s="38">
        <v>0</v>
      </c>
      <c r="AD143" s="38">
        <v>4600</v>
      </c>
      <c r="AE143" s="38">
        <v>0</v>
      </c>
      <c r="AF143" s="38">
        <v>0</v>
      </c>
      <c r="AG143" s="38">
        <v>0</v>
      </c>
      <c r="AH143" s="38">
        <v>0</v>
      </c>
      <c r="AI143" s="38">
        <v>0</v>
      </c>
      <c r="AJ143" s="38">
        <v>0</v>
      </c>
      <c r="AK143" s="38">
        <v>0</v>
      </c>
      <c r="AL143" s="38">
        <v>0</v>
      </c>
      <c r="AM143" s="38">
        <v>0</v>
      </c>
      <c r="AN143" s="38">
        <v>0</v>
      </c>
      <c r="AO143" s="44">
        <v>0</v>
      </c>
      <c r="AP143" s="44">
        <v>0</v>
      </c>
      <c r="AQ143" s="45"/>
      <c r="AT143" s="1">
        <v>1</v>
      </c>
    </row>
    <row r="144" spans="1:254" s="1" customFormat="1" ht="89.1" customHeight="1">
      <c r="A144" s="38">
        <v>134</v>
      </c>
      <c r="B144" s="34" t="s">
        <v>894</v>
      </c>
      <c r="C144" s="38" t="s">
        <v>57</v>
      </c>
      <c r="D144" s="38" t="s">
        <v>284</v>
      </c>
      <c r="E144" s="34" t="s">
        <v>895</v>
      </c>
      <c r="F144" s="35">
        <v>2026</v>
      </c>
      <c r="G144" s="38">
        <v>2300</v>
      </c>
      <c r="H144" s="38">
        <v>2300</v>
      </c>
      <c r="I144" s="34" t="s">
        <v>896</v>
      </c>
      <c r="J144" s="38" t="s">
        <v>61</v>
      </c>
      <c r="K144" s="38" t="s">
        <v>167</v>
      </c>
      <c r="L144" s="35" t="s">
        <v>897</v>
      </c>
      <c r="M144" s="35" t="s">
        <v>284</v>
      </c>
      <c r="N144" s="38"/>
      <c r="O144" s="38"/>
      <c r="P144" s="35" t="s">
        <v>297</v>
      </c>
      <c r="Q144" s="132"/>
      <c r="R144" s="38" t="s">
        <v>66</v>
      </c>
      <c r="S144" s="38" t="s">
        <v>169</v>
      </c>
      <c r="T144" s="35" t="s">
        <v>836</v>
      </c>
      <c r="U144" s="38" t="s">
        <v>837</v>
      </c>
      <c r="V144" s="38">
        <v>0</v>
      </c>
      <c r="W144" s="35" t="s">
        <v>898</v>
      </c>
      <c r="X144" s="38" t="s">
        <v>71</v>
      </c>
      <c r="Y144" s="38" t="s">
        <v>71</v>
      </c>
      <c r="Z144" s="38" t="s">
        <v>72</v>
      </c>
      <c r="AA144" s="38" t="s">
        <v>71</v>
      </c>
      <c r="AB144" s="38">
        <v>0</v>
      </c>
      <c r="AC144" s="38">
        <v>0</v>
      </c>
      <c r="AD144" s="38">
        <v>2300</v>
      </c>
      <c r="AE144" s="38">
        <v>0</v>
      </c>
      <c r="AF144" s="38">
        <v>0</v>
      </c>
      <c r="AG144" s="38">
        <v>0</v>
      </c>
      <c r="AH144" s="38">
        <v>0</v>
      </c>
      <c r="AI144" s="38">
        <v>0</v>
      </c>
      <c r="AJ144" s="38">
        <v>0</v>
      </c>
      <c r="AK144" s="38">
        <v>0</v>
      </c>
      <c r="AL144" s="38">
        <v>0</v>
      </c>
      <c r="AM144" s="38">
        <v>0</v>
      </c>
      <c r="AN144" s="38">
        <v>0</v>
      </c>
      <c r="AO144" s="38">
        <v>5</v>
      </c>
      <c r="AP144" s="44">
        <v>0</v>
      </c>
      <c r="AQ144" s="45"/>
    </row>
    <row r="145" spans="1:254 16383:16384" s="5" customFormat="1" ht="60.95" customHeight="1">
      <c r="A145" s="38">
        <v>135</v>
      </c>
      <c r="B145" s="34" t="s">
        <v>899</v>
      </c>
      <c r="C145" s="35" t="s">
        <v>57</v>
      </c>
      <c r="D145" s="35" t="s">
        <v>313</v>
      </c>
      <c r="E145" s="34" t="s">
        <v>900</v>
      </c>
      <c r="F145" s="35">
        <v>2026</v>
      </c>
      <c r="G145" s="35">
        <v>2100</v>
      </c>
      <c r="H145" s="35">
        <v>2100</v>
      </c>
      <c r="I145" s="34" t="s">
        <v>901</v>
      </c>
      <c r="J145" s="35" t="s">
        <v>61</v>
      </c>
      <c r="K145" s="35" t="s">
        <v>183</v>
      </c>
      <c r="L145" s="35" t="s">
        <v>902</v>
      </c>
      <c r="M145" s="35" t="s">
        <v>313</v>
      </c>
      <c r="N145" s="35"/>
      <c r="O145" s="35"/>
      <c r="P145" s="35" t="s">
        <v>317</v>
      </c>
      <c r="Q145" s="39" t="s">
        <v>903</v>
      </c>
      <c r="R145" s="35" t="s">
        <v>66</v>
      </c>
      <c r="S145" s="35" t="s">
        <v>80</v>
      </c>
      <c r="T145" s="35" t="s">
        <v>836</v>
      </c>
      <c r="U145" s="35" t="s">
        <v>38</v>
      </c>
      <c r="V145" s="35">
        <v>0</v>
      </c>
      <c r="W145" s="35" t="s">
        <v>904</v>
      </c>
      <c r="X145" s="35" t="s">
        <v>71</v>
      </c>
      <c r="Y145" s="35" t="s">
        <v>71</v>
      </c>
      <c r="Z145" s="35" t="s">
        <v>71</v>
      </c>
      <c r="AA145" s="35" t="s">
        <v>72</v>
      </c>
      <c r="AB145" s="35">
        <v>0</v>
      </c>
      <c r="AC145" s="35">
        <v>0</v>
      </c>
      <c r="AD145" s="35">
        <v>2100</v>
      </c>
      <c r="AE145" s="35">
        <v>0</v>
      </c>
      <c r="AF145" s="35">
        <v>0</v>
      </c>
      <c r="AG145" s="35">
        <v>0</v>
      </c>
      <c r="AH145" s="35">
        <v>0</v>
      </c>
      <c r="AI145" s="35">
        <v>0</v>
      </c>
      <c r="AJ145" s="35">
        <v>0</v>
      </c>
      <c r="AK145" s="35">
        <v>0</v>
      </c>
      <c r="AL145" s="35">
        <v>0</v>
      </c>
      <c r="AM145" s="35">
        <v>0</v>
      </c>
      <c r="AN145" s="35">
        <v>0</v>
      </c>
      <c r="AO145" s="35">
        <v>0</v>
      </c>
      <c r="AP145" s="35">
        <v>0</v>
      </c>
      <c r="AQ145" s="35" t="s">
        <v>73</v>
      </c>
      <c r="AR145" s="40">
        <v>1</v>
      </c>
      <c r="AS145" s="46"/>
      <c r="AT145" s="46"/>
      <c r="AU145" s="46"/>
      <c r="AV145" s="46"/>
      <c r="AW145" s="46"/>
      <c r="AX145" s="46"/>
      <c r="AY145" s="46"/>
      <c r="AZ145" s="46"/>
      <c r="BA145" s="46"/>
      <c r="BB145" s="46"/>
      <c r="BC145" s="46"/>
      <c r="BD145" s="46"/>
      <c r="BE145" s="46"/>
      <c r="BF145" s="46"/>
      <c r="BG145" s="46"/>
      <c r="BH145" s="46"/>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c r="FE145" s="2"/>
      <c r="FF145" s="2"/>
      <c r="FG145" s="2"/>
      <c r="FH145" s="2"/>
      <c r="FI145" s="2"/>
      <c r="FJ145" s="2"/>
      <c r="FK145" s="2"/>
      <c r="FL145" s="2"/>
      <c r="FM145" s="2"/>
      <c r="FN145" s="2"/>
      <c r="FO145" s="2"/>
      <c r="FP145" s="2"/>
      <c r="FQ145" s="2"/>
      <c r="FR145" s="2"/>
      <c r="FS145" s="2"/>
      <c r="FT145" s="2"/>
      <c r="FU145" s="2"/>
      <c r="FV145" s="2"/>
      <c r="FW145" s="2"/>
      <c r="FX145" s="2"/>
      <c r="FY145" s="2"/>
      <c r="FZ145" s="2"/>
      <c r="GA145" s="2"/>
      <c r="GB145" s="2"/>
      <c r="GC145" s="2"/>
      <c r="GD145" s="2"/>
      <c r="GE145" s="2"/>
      <c r="GF145" s="2"/>
      <c r="GG145" s="2"/>
      <c r="GH145" s="2"/>
      <c r="GI145" s="2"/>
      <c r="GJ145" s="2"/>
      <c r="GK145" s="2"/>
      <c r="GL145" s="2"/>
      <c r="GM145" s="2"/>
      <c r="GN145" s="2"/>
      <c r="GO145" s="2"/>
      <c r="GP145" s="2"/>
      <c r="GQ145" s="2"/>
      <c r="GR145" s="2"/>
      <c r="GS145" s="2"/>
      <c r="GT145" s="2"/>
      <c r="GU145" s="2"/>
      <c r="GV145" s="2"/>
      <c r="GW145" s="2"/>
      <c r="GX145" s="2"/>
      <c r="GY145" s="2"/>
      <c r="GZ145" s="2"/>
    </row>
    <row r="146" spans="1:254 16383:16384" s="5" customFormat="1" ht="110.1" customHeight="1">
      <c r="A146" s="38">
        <v>136</v>
      </c>
      <c r="B146" s="34" t="s">
        <v>905</v>
      </c>
      <c r="C146" s="35" t="s">
        <v>131</v>
      </c>
      <c r="D146" s="35" t="s">
        <v>469</v>
      </c>
      <c r="E146" s="34" t="s">
        <v>906</v>
      </c>
      <c r="F146" s="35" t="s">
        <v>286</v>
      </c>
      <c r="G146" s="35">
        <v>15000</v>
      </c>
      <c r="H146" s="35">
        <v>11000</v>
      </c>
      <c r="I146" s="34" t="s">
        <v>907</v>
      </c>
      <c r="J146" s="35"/>
      <c r="K146" s="35"/>
      <c r="L146" s="35" t="s">
        <v>908</v>
      </c>
      <c r="M146" s="35" t="s">
        <v>469</v>
      </c>
      <c r="N146" s="35"/>
      <c r="O146" s="35"/>
      <c r="P146" s="35" t="s">
        <v>909</v>
      </c>
      <c r="Q146" s="39" t="s">
        <v>910</v>
      </c>
      <c r="R146" s="35" t="s">
        <v>66</v>
      </c>
      <c r="S146" s="35" t="s">
        <v>131</v>
      </c>
      <c r="T146" s="35" t="s">
        <v>836</v>
      </c>
      <c r="U146" s="35" t="s">
        <v>852</v>
      </c>
      <c r="V146" s="35">
        <v>5000</v>
      </c>
      <c r="W146" s="35" t="s">
        <v>911</v>
      </c>
      <c r="X146" s="35" t="s">
        <v>71</v>
      </c>
      <c r="Y146" s="35" t="s">
        <v>71</v>
      </c>
      <c r="Z146" s="35" t="s">
        <v>71</v>
      </c>
      <c r="AA146" s="35" t="s">
        <v>72</v>
      </c>
      <c r="AB146" s="35">
        <v>0</v>
      </c>
      <c r="AC146" s="35">
        <v>0</v>
      </c>
      <c r="AD146" s="35">
        <v>9000</v>
      </c>
      <c r="AE146" s="35">
        <v>0</v>
      </c>
      <c r="AF146" s="35">
        <v>0</v>
      </c>
      <c r="AG146" s="35">
        <v>5.64</v>
      </c>
      <c r="AH146" s="35">
        <v>5.05</v>
      </c>
      <c r="AI146" s="35">
        <v>0</v>
      </c>
      <c r="AJ146" s="35">
        <v>0</v>
      </c>
      <c r="AK146" s="35">
        <v>0</v>
      </c>
      <c r="AL146" s="35">
        <v>0</v>
      </c>
      <c r="AM146" s="35">
        <v>0</v>
      </c>
      <c r="AN146" s="35">
        <v>0</v>
      </c>
      <c r="AO146" s="35">
        <v>0</v>
      </c>
      <c r="AP146" s="35">
        <v>0</v>
      </c>
      <c r="AQ146" s="35"/>
      <c r="AR146" s="40">
        <v>1</v>
      </c>
      <c r="AS146" s="6"/>
      <c r="AT146" s="13">
        <v>1</v>
      </c>
      <c r="AU146" s="6"/>
      <c r="AV146" s="6"/>
      <c r="AW146" s="6"/>
      <c r="AX146" s="6"/>
      <c r="AY146" s="6"/>
      <c r="AZ146" s="6"/>
      <c r="BA146" s="6"/>
      <c r="BB146" s="6"/>
      <c r="BC146" s="6"/>
      <c r="BD146" s="6"/>
      <c r="BE146" s="6"/>
      <c r="BF146" s="6"/>
      <c r="BG146" s="6"/>
      <c r="BH146" s="6"/>
      <c r="BI146" s="6"/>
      <c r="BJ146" s="6"/>
      <c r="BK146" s="6"/>
      <c r="BL146" s="6"/>
      <c r="BM146" s="6"/>
      <c r="BN146" s="6"/>
      <c r="BO146" s="6"/>
      <c r="BP146" s="6"/>
      <c r="BQ146" s="6"/>
      <c r="BR146" s="6"/>
      <c r="BS146" s="6"/>
      <c r="BT146" s="6"/>
      <c r="BU146" s="6"/>
      <c r="BV146" s="6"/>
      <c r="BW146" s="6"/>
      <c r="BX146" s="6"/>
      <c r="BY146" s="6"/>
      <c r="BZ146" s="6"/>
      <c r="CA146" s="6"/>
      <c r="CB146" s="6"/>
      <c r="CC146" s="6"/>
      <c r="CD146" s="6"/>
      <c r="CE146" s="6"/>
      <c r="CF146" s="6"/>
      <c r="CG146" s="6"/>
      <c r="CH146" s="6"/>
      <c r="CI146" s="6"/>
      <c r="CJ146" s="6"/>
      <c r="CK146" s="6"/>
      <c r="CL146" s="6"/>
      <c r="CM146" s="6"/>
      <c r="CN146" s="6"/>
      <c r="CO146" s="6"/>
      <c r="CP146" s="6"/>
      <c r="CQ146" s="6"/>
      <c r="CR146" s="6"/>
      <c r="CS146" s="6"/>
      <c r="CT146" s="6"/>
      <c r="CU146" s="6"/>
      <c r="CV146" s="6"/>
      <c r="CW146" s="6"/>
      <c r="CX146" s="6"/>
      <c r="CY146" s="6"/>
      <c r="CZ146" s="6"/>
      <c r="DA146" s="6"/>
      <c r="DB146" s="6"/>
      <c r="DC146" s="6"/>
      <c r="DD146" s="6"/>
      <c r="DE146" s="6"/>
      <c r="DF146" s="6"/>
      <c r="DG146" s="6"/>
      <c r="DH146" s="6"/>
      <c r="DI146" s="6"/>
      <c r="DJ146" s="6"/>
      <c r="DK146" s="6"/>
      <c r="DL146" s="6"/>
      <c r="DM146" s="6"/>
      <c r="DN146" s="6"/>
      <c r="DO146" s="6"/>
      <c r="DP146" s="6"/>
      <c r="DQ146" s="6"/>
      <c r="DR146" s="6"/>
      <c r="DS146" s="6"/>
      <c r="DT146" s="6"/>
      <c r="DU146" s="6"/>
      <c r="DV146" s="6"/>
      <c r="DW146" s="6"/>
      <c r="DX146" s="6"/>
      <c r="DY146" s="6"/>
      <c r="DZ146" s="6"/>
      <c r="EA146" s="6"/>
      <c r="EB146" s="6"/>
      <c r="EC146" s="6"/>
      <c r="ED146" s="6"/>
      <c r="EE146" s="6"/>
      <c r="EF146" s="6"/>
      <c r="EG146" s="6"/>
      <c r="EH146" s="6"/>
      <c r="EI146" s="6"/>
      <c r="EJ146" s="6"/>
      <c r="EK146" s="6"/>
      <c r="EL146" s="6"/>
      <c r="EM146" s="6"/>
      <c r="EN146" s="6"/>
      <c r="EO146" s="6"/>
      <c r="EP146" s="6"/>
      <c r="EQ146" s="6"/>
      <c r="ER146" s="6"/>
      <c r="ES146" s="6"/>
      <c r="ET146" s="6"/>
      <c r="EU146" s="6"/>
      <c r="EV146" s="6"/>
      <c r="EW146" s="6"/>
      <c r="EX146" s="6"/>
      <c r="EY146" s="6"/>
      <c r="EZ146" s="6"/>
      <c r="FA146" s="6"/>
      <c r="FB146" s="6"/>
      <c r="FC146" s="6"/>
      <c r="FD146" s="6"/>
      <c r="FE146" s="6"/>
      <c r="FF146" s="6"/>
      <c r="FG146" s="6"/>
      <c r="FH146" s="6"/>
      <c r="FI146" s="6"/>
      <c r="FJ146" s="6"/>
      <c r="FK146" s="6"/>
      <c r="FL146" s="6"/>
      <c r="FM146" s="6"/>
      <c r="FN146" s="6"/>
      <c r="FO146" s="6"/>
      <c r="FP146" s="6"/>
      <c r="FQ146" s="6"/>
      <c r="FR146" s="6"/>
      <c r="FS146" s="6"/>
      <c r="FT146" s="6"/>
      <c r="FU146" s="6"/>
      <c r="FV146" s="6"/>
      <c r="FW146" s="6"/>
      <c r="FX146" s="6"/>
      <c r="FY146" s="6"/>
      <c r="FZ146" s="6"/>
      <c r="GA146" s="6"/>
      <c r="GB146" s="6"/>
      <c r="GC146" s="6"/>
      <c r="GD146" s="6"/>
      <c r="GE146" s="6"/>
      <c r="GF146" s="6"/>
      <c r="GG146" s="6"/>
      <c r="GH146" s="6"/>
      <c r="GI146" s="6"/>
      <c r="GJ146" s="6"/>
      <c r="GK146" s="6"/>
      <c r="GL146" s="6"/>
      <c r="GM146" s="6"/>
      <c r="GN146" s="6"/>
      <c r="GO146" s="6"/>
      <c r="GP146" s="6"/>
      <c r="GQ146" s="6"/>
      <c r="GR146" s="6"/>
      <c r="GS146" s="6"/>
      <c r="GT146" s="6"/>
      <c r="GU146" s="6"/>
      <c r="GV146" s="6"/>
      <c r="GW146" s="6"/>
      <c r="GX146" s="6"/>
      <c r="GY146" s="6"/>
      <c r="GZ146" s="6"/>
      <c r="HA146" s="9"/>
      <c r="HB146" s="9"/>
      <c r="HC146" s="9"/>
      <c r="HD146" s="9"/>
      <c r="HE146" s="9"/>
      <c r="HF146" s="9"/>
      <c r="HG146" s="9"/>
      <c r="HH146" s="9"/>
      <c r="HI146" s="9"/>
      <c r="HJ146" s="9"/>
      <c r="HK146" s="9"/>
      <c r="HL146" s="9"/>
      <c r="HM146" s="9"/>
      <c r="HN146" s="9"/>
      <c r="HO146" s="9"/>
      <c r="HP146" s="9"/>
      <c r="HQ146" s="9"/>
      <c r="HR146" s="9"/>
      <c r="HS146" s="9"/>
      <c r="HT146" s="9"/>
      <c r="HU146" s="9"/>
      <c r="HV146" s="9"/>
      <c r="HW146" s="9"/>
      <c r="HX146" s="9"/>
      <c r="HY146" s="9"/>
      <c r="HZ146" s="9"/>
      <c r="IA146" s="9"/>
      <c r="IB146" s="9"/>
      <c r="IC146" s="9"/>
      <c r="ID146" s="9"/>
      <c r="IE146" s="9"/>
      <c r="IF146" s="9"/>
      <c r="IG146" s="9"/>
      <c r="IH146" s="9"/>
      <c r="II146" s="9"/>
      <c r="IJ146" s="9"/>
      <c r="IK146" s="9"/>
      <c r="IL146" s="9"/>
      <c r="IM146" s="9"/>
      <c r="IN146" s="9"/>
      <c r="IO146" s="9"/>
      <c r="IP146" s="9"/>
      <c r="IQ146" s="9"/>
      <c r="IR146" s="9"/>
      <c r="IS146" s="9"/>
      <c r="IT146" s="9"/>
    </row>
    <row r="147" spans="1:254 16383:16384" s="5" customFormat="1" ht="89.1" customHeight="1">
      <c r="A147" s="38">
        <v>137</v>
      </c>
      <c r="B147" s="34" t="s">
        <v>912</v>
      </c>
      <c r="C147" s="35" t="s">
        <v>131</v>
      </c>
      <c r="D147" s="35" t="s">
        <v>469</v>
      </c>
      <c r="E147" s="34" t="s">
        <v>913</v>
      </c>
      <c r="F147" s="35">
        <v>2026</v>
      </c>
      <c r="G147" s="35">
        <v>15000</v>
      </c>
      <c r="H147" s="35">
        <v>15000</v>
      </c>
      <c r="I147" s="34" t="s">
        <v>914</v>
      </c>
      <c r="J147" s="35"/>
      <c r="K147" s="35" t="s">
        <v>195</v>
      </c>
      <c r="L147" s="35" t="s">
        <v>915</v>
      </c>
      <c r="M147" s="35" t="s">
        <v>469</v>
      </c>
      <c r="N147" s="35" t="s">
        <v>916</v>
      </c>
      <c r="O147" s="35"/>
      <c r="P147" s="42" t="s">
        <v>917</v>
      </c>
      <c r="Q147" s="132" t="s">
        <v>197</v>
      </c>
      <c r="R147" s="38" t="s">
        <v>66</v>
      </c>
      <c r="S147" s="35" t="s">
        <v>131</v>
      </c>
      <c r="T147" s="35" t="s">
        <v>836</v>
      </c>
      <c r="U147" s="38" t="s">
        <v>837</v>
      </c>
      <c r="V147" s="35">
        <v>34200</v>
      </c>
      <c r="W147" s="35" t="s">
        <v>918</v>
      </c>
      <c r="X147" s="35" t="s">
        <v>71</v>
      </c>
      <c r="Y147" s="35" t="s">
        <v>71</v>
      </c>
      <c r="Z147" s="35" t="s">
        <v>72</v>
      </c>
      <c r="AA147" s="35" t="s">
        <v>71</v>
      </c>
      <c r="AB147" s="35">
        <v>0</v>
      </c>
      <c r="AC147" s="35">
        <v>10000</v>
      </c>
      <c r="AD147" s="35">
        <v>0</v>
      </c>
      <c r="AE147" s="35">
        <v>0</v>
      </c>
      <c r="AF147" s="35">
        <v>0</v>
      </c>
      <c r="AG147" s="35">
        <v>0</v>
      </c>
      <c r="AH147" s="35">
        <v>0</v>
      </c>
      <c r="AI147" s="35">
        <v>0</v>
      </c>
      <c r="AJ147" s="35">
        <v>0</v>
      </c>
      <c r="AK147" s="35">
        <v>0</v>
      </c>
      <c r="AL147" s="35">
        <v>0</v>
      </c>
      <c r="AM147" s="35">
        <v>0</v>
      </c>
      <c r="AN147" s="35">
        <v>0</v>
      </c>
      <c r="AO147" s="35">
        <v>0</v>
      </c>
      <c r="AP147" s="35">
        <v>0</v>
      </c>
      <c r="AQ147" s="35"/>
      <c r="AR147" s="40">
        <v>1</v>
      </c>
      <c r="AS147" s="6"/>
      <c r="AT147" s="13">
        <v>1</v>
      </c>
      <c r="AU147" s="6"/>
      <c r="AV147" s="6"/>
      <c r="AW147" s="6"/>
      <c r="AX147" s="6"/>
      <c r="AY147" s="6"/>
      <c r="AZ147" s="6"/>
      <c r="BA147" s="6"/>
      <c r="BB147" s="6"/>
      <c r="BC147" s="6"/>
      <c r="BD147" s="6"/>
      <c r="BE147" s="6"/>
      <c r="BF147" s="6"/>
      <c r="BG147" s="6"/>
      <c r="BH147" s="6"/>
      <c r="BI147" s="6"/>
      <c r="BJ147" s="6"/>
      <c r="BK147" s="6"/>
      <c r="BL147" s="6"/>
      <c r="BM147" s="6"/>
      <c r="BN147" s="6"/>
      <c r="BO147" s="6"/>
      <c r="BP147" s="6"/>
      <c r="BQ147" s="6"/>
      <c r="BR147" s="6"/>
      <c r="BS147" s="6"/>
      <c r="BT147" s="6"/>
      <c r="BU147" s="6"/>
      <c r="BV147" s="6"/>
      <c r="BW147" s="6"/>
      <c r="BX147" s="6"/>
      <c r="BY147" s="6"/>
      <c r="BZ147" s="6"/>
      <c r="CA147" s="6"/>
      <c r="CB147" s="6"/>
      <c r="CC147" s="6"/>
      <c r="CD147" s="6"/>
      <c r="CE147" s="6"/>
      <c r="CF147" s="6"/>
      <c r="CG147" s="6"/>
      <c r="CH147" s="6"/>
      <c r="CI147" s="6"/>
      <c r="CJ147" s="6"/>
      <c r="CK147" s="6"/>
      <c r="CL147" s="6"/>
      <c r="CM147" s="6"/>
      <c r="CN147" s="6"/>
      <c r="CO147" s="6"/>
      <c r="CP147" s="6"/>
      <c r="CQ147" s="6"/>
      <c r="CR147" s="6"/>
      <c r="CS147" s="6"/>
      <c r="CT147" s="6"/>
      <c r="CU147" s="6"/>
      <c r="CV147" s="6"/>
      <c r="CW147" s="6"/>
      <c r="CX147" s="6"/>
      <c r="CY147" s="6"/>
      <c r="CZ147" s="6"/>
      <c r="DA147" s="6"/>
      <c r="DB147" s="6"/>
      <c r="DC147" s="6"/>
      <c r="DD147" s="6"/>
      <c r="DE147" s="6"/>
      <c r="DF147" s="6"/>
      <c r="DG147" s="6"/>
      <c r="DH147" s="6"/>
      <c r="DI147" s="6"/>
      <c r="DJ147" s="6"/>
      <c r="DK147" s="6"/>
      <c r="DL147" s="6"/>
      <c r="DM147" s="6"/>
      <c r="DN147" s="6"/>
      <c r="DO147" s="6"/>
      <c r="DP147" s="6"/>
      <c r="DQ147" s="6"/>
      <c r="DR147" s="6"/>
      <c r="DS147" s="6"/>
      <c r="DT147" s="6"/>
      <c r="DU147" s="6"/>
      <c r="DV147" s="6"/>
      <c r="DW147" s="6"/>
      <c r="DX147" s="6"/>
      <c r="DY147" s="6"/>
      <c r="DZ147" s="6"/>
      <c r="EA147" s="6"/>
      <c r="EB147" s="6"/>
      <c r="EC147" s="6"/>
      <c r="ED147" s="6"/>
      <c r="EE147" s="6"/>
      <c r="EF147" s="6"/>
      <c r="EG147" s="6"/>
      <c r="EH147" s="6"/>
      <c r="EI147" s="6"/>
      <c r="EJ147" s="6"/>
      <c r="EK147" s="6"/>
      <c r="EL147" s="6"/>
      <c r="EM147" s="6"/>
      <c r="EN147" s="6"/>
      <c r="EO147" s="6"/>
      <c r="EP147" s="6"/>
      <c r="EQ147" s="6"/>
      <c r="ER147" s="6"/>
      <c r="ES147" s="6"/>
      <c r="ET147" s="6"/>
      <c r="EU147" s="6"/>
      <c r="EV147" s="6"/>
      <c r="EW147" s="6"/>
      <c r="EX147" s="6"/>
      <c r="EY147" s="6"/>
      <c r="EZ147" s="6"/>
      <c r="FA147" s="6"/>
      <c r="FB147" s="6"/>
      <c r="FC147" s="6"/>
      <c r="FD147" s="6"/>
      <c r="FE147" s="6"/>
      <c r="FF147" s="6"/>
      <c r="FG147" s="6"/>
      <c r="FH147" s="6"/>
      <c r="FI147" s="6"/>
      <c r="FJ147" s="6"/>
      <c r="FK147" s="6"/>
      <c r="FL147" s="6"/>
      <c r="FM147" s="6"/>
      <c r="FN147" s="6"/>
      <c r="FO147" s="6"/>
      <c r="FP147" s="6"/>
      <c r="FQ147" s="6"/>
      <c r="FR147" s="6"/>
      <c r="FS147" s="6"/>
      <c r="FT147" s="6"/>
      <c r="FU147" s="6"/>
      <c r="FV147" s="6"/>
      <c r="FW147" s="6"/>
      <c r="FX147" s="6"/>
      <c r="FY147" s="6"/>
      <c r="FZ147" s="6"/>
      <c r="GA147" s="6"/>
      <c r="GB147" s="6"/>
      <c r="GC147" s="6"/>
      <c r="GD147" s="6"/>
      <c r="GE147" s="6"/>
      <c r="GF147" s="6"/>
      <c r="GG147" s="6"/>
      <c r="GH147" s="6"/>
      <c r="GI147" s="6"/>
      <c r="GJ147" s="6"/>
      <c r="GK147" s="6"/>
      <c r="GL147" s="6"/>
      <c r="GM147" s="6"/>
      <c r="GN147" s="6"/>
      <c r="GO147" s="6"/>
      <c r="GP147" s="6"/>
      <c r="GQ147" s="6"/>
      <c r="GR147" s="6"/>
      <c r="GS147" s="6"/>
      <c r="GT147" s="6"/>
      <c r="GU147" s="6"/>
      <c r="GV147" s="6"/>
      <c r="GW147" s="6"/>
      <c r="GX147" s="6"/>
      <c r="GY147" s="6"/>
      <c r="GZ147" s="6"/>
      <c r="HA147" s="9"/>
      <c r="HB147" s="9"/>
      <c r="HC147" s="9"/>
      <c r="HD147" s="9"/>
      <c r="HE147" s="9"/>
      <c r="HF147" s="9"/>
      <c r="HG147" s="9"/>
      <c r="HH147" s="9"/>
      <c r="HI147" s="9"/>
      <c r="HJ147" s="9"/>
      <c r="HK147" s="9"/>
      <c r="HL147" s="9"/>
      <c r="HM147" s="9"/>
      <c r="HN147" s="9"/>
      <c r="HO147" s="9"/>
      <c r="HP147" s="9"/>
      <c r="HQ147" s="9"/>
      <c r="HR147" s="9"/>
      <c r="HS147" s="9"/>
      <c r="HT147" s="9"/>
      <c r="HU147" s="9"/>
      <c r="HV147" s="9"/>
      <c r="HW147" s="9"/>
      <c r="HX147" s="9"/>
      <c r="HY147" s="9"/>
      <c r="HZ147" s="9"/>
      <c r="IA147" s="9"/>
      <c r="IB147" s="9"/>
      <c r="IC147" s="9"/>
      <c r="ID147" s="9"/>
      <c r="IE147" s="9"/>
      <c r="IF147" s="9"/>
      <c r="IG147" s="9"/>
      <c r="IH147" s="9"/>
      <c r="II147" s="9"/>
      <c r="IJ147" s="9"/>
      <c r="IK147" s="9"/>
      <c r="IL147" s="9"/>
      <c r="IM147" s="9"/>
      <c r="IN147" s="9"/>
      <c r="IO147" s="9"/>
      <c r="IP147" s="9"/>
      <c r="IQ147" s="9"/>
      <c r="IR147" s="9"/>
      <c r="IS147" s="9"/>
      <c r="IT147" s="9"/>
    </row>
    <row r="148" spans="1:254 16383:16384" s="3" customFormat="1" ht="81" customHeight="1">
      <c r="A148" s="38">
        <v>138</v>
      </c>
      <c r="B148" s="34" t="s">
        <v>919</v>
      </c>
      <c r="C148" s="38" t="s">
        <v>131</v>
      </c>
      <c r="D148" s="35" t="s">
        <v>469</v>
      </c>
      <c r="E148" s="34" t="s">
        <v>920</v>
      </c>
      <c r="F148" s="35" t="s">
        <v>490</v>
      </c>
      <c r="G148" s="38">
        <v>20038</v>
      </c>
      <c r="H148" s="38">
        <v>6957</v>
      </c>
      <c r="I148" s="34" t="s">
        <v>921</v>
      </c>
      <c r="J148" s="38"/>
      <c r="K148" s="160" t="s">
        <v>84</v>
      </c>
      <c r="L148" s="35" t="s">
        <v>922</v>
      </c>
      <c r="M148" s="35" t="s">
        <v>469</v>
      </c>
      <c r="N148" s="38" t="s">
        <v>817</v>
      </c>
      <c r="O148" s="38"/>
      <c r="P148" s="35" t="s">
        <v>474</v>
      </c>
      <c r="Q148" s="132" t="s">
        <v>197</v>
      </c>
      <c r="R148" s="38" t="s">
        <v>66</v>
      </c>
      <c r="S148" s="38" t="s">
        <v>131</v>
      </c>
      <c r="T148" s="35" t="s">
        <v>836</v>
      </c>
      <c r="U148" s="35" t="s">
        <v>923</v>
      </c>
      <c r="V148" s="38">
        <v>13081</v>
      </c>
      <c r="W148" s="38" t="s">
        <v>924</v>
      </c>
      <c r="X148" s="35" t="s">
        <v>71</v>
      </c>
      <c r="Y148" s="35" t="s">
        <v>71</v>
      </c>
      <c r="Z148" s="35" t="s">
        <v>71</v>
      </c>
      <c r="AA148" s="38" t="s">
        <v>72</v>
      </c>
      <c r="AB148" s="38">
        <v>0</v>
      </c>
      <c r="AC148" s="38">
        <v>0</v>
      </c>
      <c r="AD148" s="38">
        <v>6957</v>
      </c>
      <c r="AE148" s="38">
        <v>0</v>
      </c>
      <c r="AF148" s="59">
        <v>0</v>
      </c>
      <c r="AG148" s="35">
        <v>5.0199999999999996</v>
      </c>
      <c r="AH148" s="35">
        <v>0</v>
      </c>
      <c r="AI148" s="35">
        <v>0</v>
      </c>
      <c r="AJ148" s="35">
        <v>0</v>
      </c>
      <c r="AK148" s="35">
        <v>0</v>
      </c>
      <c r="AL148" s="35">
        <v>0</v>
      </c>
      <c r="AM148" s="35">
        <v>0</v>
      </c>
      <c r="AN148" s="35">
        <v>0</v>
      </c>
      <c r="AO148" s="35">
        <v>0</v>
      </c>
      <c r="AP148" s="35">
        <v>0</v>
      </c>
      <c r="AQ148" s="12"/>
      <c r="AR148" s="40">
        <v>1</v>
      </c>
      <c r="AT148" s="13">
        <v>1</v>
      </c>
    </row>
    <row r="149" spans="1:254 16383:16384" ht="89.1" customHeight="1">
      <c r="A149" s="38">
        <v>139</v>
      </c>
      <c r="B149" s="34" t="s">
        <v>925</v>
      </c>
      <c r="C149" s="35" t="s">
        <v>57</v>
      </c>
      <c r="D149" s="35" t="s">
        <v>469</v>
      </c>
      <c r="E149" s="34" t="s">
        <v>926</v>
      </c>
      <c r="F149" s="35" t="s">
        <v>165</v>
      </c>
      <c r="G149" s="35">
        <v>20000</v>
      </c>
      <c r="H149" s="35">
        <v>12000</v>
      </c>
      <c r="I149" s="34" t="s">
        <v>927</v>
      </c>
      <c r="J149" s="35" t="s">
        <v>183</v>
      </c>
      <c r="K149" s="35"/>
      <c r="L149" s="35" t="s">
        <v>928</v>
      </c>
      <c r="M149" s="35" t="s">
        <v>469</v>
      </c>
      <c r="N149" s="35"/>
      <c r="O149" s="35"/>
      <c r="P149" s="35" t="s">
        <v>909</v>
      </c>
      <c r="Q149" s="141"/>
      <c r="R149" s="142"/>
      <c r="S149" s="142"/>
      <c r="T149" s="35" t="s">
        <v>836</v>
      </c>
      <c r="U149" s="35" t="s">
        <v>837</v>
      </c>
      <c r="V149" s="35">
        <v>0</v>
      </c>
      <c r="W149" s="35" t="s">
        <v>929</v>
      </c>
      <c r="X149" s="35" t="s">
        <v>71</v>
      </c>
      <c r="Y149" s="35" t="s">
        <v>71</v>
      </c>
      <c r="Z149" s="35" t="s">
        <v>71</v>
      </c>
      <c r="AA149" s="35" t="s">
        <v>72</v>
      </c>
      <c r="AB149" s="35">
        <v>0</v>
      </c>
      <c r="AC149" s="35">
        <v>0</v>
      </c>
      <c r="AD149" s="35">
        <v>20000</v>
      </c>
      <c r="AE149" s="35">
        <v>0</v>
      </c>
      <c r="AF149" s="35">
        <v>0</v>
      </c>
      <c r="AG149" s="35">
        <v>3500</v>
      </c>
      <c r="AH149" s="35">
        <v>3500</v>
      </c>
      <c r="AI149" s="35">
        <v>0</v>
      </c>
      <c r="AJ149" s="35">
        <v>0</v>
      </c>
      <c r="AK149" s="35">
        <v>0</v>
      </c>
      <c r="AL149" s="35">
        <v>0</v>
      </c>
      <c r="AM149" s="35">
        <v>0</v>
      </c>
      <c r="AN149" s="35">
        <v>0</v>
      </c>
      <c r="AO149" s="35">
        <v>0</v>
      </c>
      <c r="AP149" s="35">
        <v>0</v>
      </c>
      <c r="BF149" s="82"/>
      <c r="BG149" s="82"/>
      <c r="BH149" s="82"/>
      <c r="XFC149" s="3"/>
      <c r="XFD149" s="3"/>
    </row>
    <row r="150" spans="1:254 16383:16384" ht="89.1" customHeight="1">
      <c r="A150" s="38">
        <v>140</v>
      </c>
      <c r="B150" s="34" t="s">
        <v>930</v>
      </c>
      <c r="C150" s="35" t="s">
        <v>57</v>
      </c>
      <c r="D150" s="35" t="s">
        <v>469</v>
      </c>
      <c r="E150" s="34" t="s">
        <v>931</v>
      </c>
      <c r="F150" s="35">
        <v>2026</v>
      </c>
      <c r="G150" s="35">
        <v>10018</v>
      </c>
      <c r="H150" s="35">
        <v>10018</v>
      </c>
      <c r="I150" s="34" t="s">
        <v>932</v>
      </c>
      <c r="J150" s="35" t="s">
        <v>61</v>
      </c>
      <c r="K150" s="35" t="s">
        <v>61</v>
      </c>
      <c r="L150" s="35" t="s">
        <v>933</v>
      </c>
      <c r="M150" s="35" t="s">
        <v>469</v>
      </c>
      <c r="N150" s="35"/>
      <c r="O150" s="35"/>
      <c r="P150" s="35" t="s">
        <v>474</v>
      </c>
      <c r="Q150" s="141" t="s">
        <v>197</v>
      </c>
      <c r="R150" s="142"/>
      <c r="S150" s="142"/>
      <c r="T150" s="42" t="s">
        <v>836</v>
      </c>
      <c r="U150" s="42" t="s">
        <v>934</v>
      </c>
      <c r="V150" s="42">
        <v>10018</v>
      </c>
      <c r="W150" s="42" t="s">
        <v>935</v>
      </c>
      <c r="X150" s="35" t="s">
        <v>71</v>
      </c>
      <c r="Y150" s="35" t="s">
        <v>71</v>
      </c>
      <c r="Z150" s="35" t="s">
        <v>71</v>
      </c>
      <c r="AA150" s="35" t="s">
        <v>72</v>
      </c>
      <c r="AB150" s="35">
        <v>0</v>
      </c>
      <c r="AC150" s="35">
        <v>0</v>
      </c>
      <c r="AD150" s="35">
        <v>10018</v>
      </c>
      <c r="AE150" s="35">
        <v>0</v>
      </c>
      <c r="AF150" s="35">
        <v>0</v>
      </c>
      <c r="AG150" s="35">
        <v>0</v>
      </c>
      <c r="AH150" s="35">
        <v>0</v>
      </c>
      <c r="AI150" s="35">
        <v>0</v>
      </c>
      <c r="AJ150" s="35">
        <v>0</v>
      </c>
      <c r="AK150" s="35">
        <v>0</v>
      </c>
      <c r="AL150" s="35">
        <v>0</v>
      </c>
      <c r="AM150" s="35">
        <v>0</v>
      </c>
      <c r="AN150" s="35">
        <v>0</v>
      </c>
      <c r="AO150" s="35">
        <v>0</v>
      </c>
      <c r="AP150" s="35">
        <v>0</v>
      </c>
      <c r="BF150" s="82"/>
      <c r="BG150" s="82"/>
      <c r="BH150" s="82"/>
      <c r="XFC150" s="3"/>
      <c r="XFD150" s="3"/>
    </row>
    <row r="151" spans="1:254 16383:16384" s="87" customFormat="1" ht="96">
      <c r="A151" s="38">
        <v>141</v>
      </c>
      <c r="B151" s="34" t="s">
        <v>936</v>
      </c>
      <c r="C151" s="35" t="s">
        <v>57</v>
      </c>
      <c r="D151" s="35" t="s">
        <v>469</v>
      </c>
      <c r="E151" s="34" t="s">
        <v>937</v>
      </c>
      <c r="F151" s="35">
        <v>2026</v>
      </c>
      <c r="G151" s="35">
        <v>5000</v>
      </c>
      <c r="H151" s="35">
        <v>5000</v>
      </c>
      <c r="I151" s="34" t="s">
        <v>938</v>
      </c>
      <c r="J151" s="35" t="s">
        <v>61</v>
      </c>
      <c r="K151" s="35" t="s">
        <v>90</v>
      </c>
      <c r="L151" s="35" t="s">
        <v>939</v>
      </c>
      <c r="M151" s="35" t="s">
        <v>469</v>
      </c>
      <c r="N151" s="35"/>
      <c r="O151" s="35"/>
      <c r="P151" s="35" t="s">
        <v>474</v>
      </c>
      <c r="Q151" s="161" t="s">
        <v>940</v>
      </c>
      <c r="R151" s="52" t="s">
        <v>66</v>
      </c>
      <c r="S151" s="52" t="s">
        <v>169</v>
      </c>
      <c r="T151" s="52" t="s">
        <v>836</v>
      </c>
      <c r="U151" s="52" t="s">
        <v>941</v>
      </c>
      <c r="V151" s="52">
        <v>3000</v>
      </c>
      <c r="W151" s="52" t="s">
        <v>942</v>
      </c>
      <c r="X151" s="52" t="s">
        <v>943</v>
      </c>
      <c r="Y151" s="52" t="s">
        <v>71</v>
      </c>
      <c r="Z151" s="52" t="s">
        <v>71</v>
      </c>
      <c r="AA151" s="52" t="s">
        <v>72</v>
      </c>
      <c r="AB151" s="52">
        <v>0</v>
      </c>
      <c r="AC151" s="52">
        <v>0</v>
      </c>
      <c r="AD151" s="52">
        <v>5000</v>
      </c>
      <c r="AE151" s="52">
        <v>0</v>
      </c>
      <c r="AF151" s="52">
        <v>0</v>
      </c>
      <c r="AG151" s="35">
        <v>0</v>
      </c>
      <c r="AH151" s="35">
        <v>0</v>
      </c>
      <c r="AI151" s="35">
        <v>0</v>
      </c>
      <c r="AJ151" s="35">
        <v>0</v>
      </c>
      <c r="AK151" s="35">
        <v>0</v>
      </c>
      <c r="AL151" s="35">
        <v>0</v>
      </c>
      <c r="AM151" s="35">
        <v>0</v>
      </c>
      <c r="AN151" s="35">
        <v>0</v>
      </c>
      <c r="AO151" s="35">
        <v>0</v>
      </c>
      <c r="AP151" s="35">
        <v>0</v>
      </c>
      <c r="AQ151" s="52"/>
      <c r="AR151" s="52"/>
      <c r="AS151" s="52"/>
      <c r="AT151" s="52"/>
      <c r="AU151" s="52"/>
      <c r="AV151" s="52"/>
      <c r="AW151" s="52"/>
      <c r="AX151" s="52"/>
      <c r="AY151" s="52"/>
      <c r="AZ151" s="52"/>
      <c r="BA151" s="52"/>
      <c r="BB151" s="52"/>
      <c r="BC151" s="52"/>
      <c r="BD151" s="52"/>
      <c r="BE151" s="52"/>
      <c r="BF151" s="52"/>
      <c r="BG151" s="52"/>
      <c r="BH151" s="52"/>
    </row>
    <row r="152" spans="1:254 16383:16384" s="57" customFormat="1" ht="60">
      <c r="A152" s="38">
        <v>142</v>
      </c>
      <c r="B152" s="34" t="s">
        <v>944</v>
      </c>
      <c r="C152" s="35" t="s">
        <v>57</v>
      </c>
      <c r="D152" s="35" t="s">
        <v>469</v>
      </c>
      <c r="E152" s="34" t="s">
        <v>945</v>
      </c>
      <c r="F152" s="35" t="s">
        <v>165</v>
      </c>
      <c r="G152" s="35">
        <v>20000</v>
      </c>
      <c r="H152" s="35">
        <v>14000</v>
      </c>
      <c r="I152" s="34" t="s">
        <v>946</v>
      </c>
      <c r="J152" s="35" t="s">
        <v>145</v>
      </c>
      <c r="K152" s="35"/>
      <c r="L152" s="35" t="s">
        <v>939</v>
      </c>
      <c r="M152" s="35" t="s">
        <v>469</v>
      </c>
      <c r="N152" s="35"/>
      <c r="O152" s="35"/>
      <c r="P152" s="35" t="s">
        <v>474</v>
      </c>
      <c r="Q152" s="39"/>
      <c r="R152" s="35" t="s">
        <v>66</v>
      </c>
      <c r="S152" s="35" t="s">
        <v>169</v>
      </c>
      <c r="T152" s="35" t="s">
        <v>836</v>
      </c>
      <c r="U152" s="35" t="s">
        <v>941</v>
      </c>
      <c r="V152" s="35">
        <v>0</v>
      </c>
      <c r="W152" s="35" t="s">
        <v>108</v>
      </c>
      <c r="X152" s="35" t="s">
        <v>71</v>
      </c>
      <c r="Y152" s="35" t="s">
        <v>71</v>
      </c>
      <c r="Z152" s="35" t="s">
        <v>72</v>
      </c>
      <c r="AA152" s="35" t="s">
        <v>71</v>
      </c>
      <c r="AB152" s="35">
        <v>0</v>
      </c>
      <c r="AC152" s="35">
        <v>0</v>
      </c>
      <c r="AD152" s="35">
        <v>20008</v>
      </c>
      <c r="AE152" s="35">
        <v>0</v>
      </c>
      <c r="AF152" s="35">
        <v>0</v>
      </c>
      <c r="AG152" s="35">
        <v>0</v>
      </c>
      <c r="AH152" s="35">
        <v>0</v>
      </c>
      <c r="AI152" s="35">
        <v>0</v>
      </c>
      <c r="AJ152" s="35">
        <v>0</v>
      </c>
      <c r="AK152" s="35">
        <v>0.75</v>
      </c>
      <c r="AL152" s="35">
        <v>10</v>
      </c>
      <c r="AM152" s="35">
        <v>0</v>
      </c>
      <c r="AN152" s="35">
        <v>0.75</v>
      </c>
      <c r="AO152" s="35">
        <v>10</v>
      </c>
      <c r="AP152" s="35">
        <v>0</v>
      </c>
      <c r="AQ152" s="35"/>
      <c r="AR152" s="35"/>
      <c r="AS152" s="35"/>
      <c r="AT152" s="35"/>
      <c r="AU152" s="35"/>
      <c r="AV152" s="35"/>
      <c r="AW152" s="35"/>
      <c r="AX152" s="35"/>
      <c r="AY152" s="35"/>
      <c r="AZ152" s="35"/>
      <c r="BA152" s="35"/>
      <c r="BB152" s="35"/>
      <c r="BC152" s="35"/>
      <c r="BD152" s="35"/>
      <c r="BE152" s="35"/>
      <c r="BF152" s="35"/>
      <c r="BG152" s="35"/>
      <c r="BH152" s="35"/>
    </row>
    <row r="153" spans="1:254 16383:16384" ht="89.1" customHeight="1">
      <c r="A153" s="38">
        <v>143</v>
      </c>
      <c r="B153" s="34" t="s">
        <v>947</v>
      </c>
      <c r="C153" s="35" t="s">
        <v>57</v>
      </c>
      <c r="D153" s="35" t="s">
        <v>469</v>
      </c>
      <c r="E153" s="34" t="s">
        <v>948</v>
      </c>
      <c r="F153" s="35">
        <v>2026</v>
      </c>
      <c r="G153" s="35">
        <v>6000</v>
      </c>
      <c r="H153" s="35">
        <v>6000</v>
      </c>
      <c r="I153" s="34" t="s">
        <v>949</v>
      </c>
      <c r="J153" s="35" t="s">
        <v>84</v>
      </c>
      <c r="K153" s="35" t="s">
        <v>594</v>
      </c>
      <c r="L153" s="35" t="s">
        <v>950</v>
      </c>
      <c r="M153" s="35" t="s">
        <v>469</v>
      </c>
      <c r="N153" s="142"/>
      <c r="O153" s="142"/>
      <c r="P153" s="35" t="s">
        <v>909</v>
      </c>
      <c r="Q153" s="141"/>
      <c r="R153" s="142"/>
      <c r="S153" s="142"/>
      <c r="T153" s="35" t="s">
        <v>836</v>
      </c>
      <c r="U153" s="35" t="s">
        <v>837</v>
      </c>
      <c r="V153" s="35">
        <v>0</v>
      </c>
      <c r="W153" s="35" t="s">
        <v>487</v>
      </c>
      <c r="X153" s="35" t="s">
        <v>71</v>
      </c>
      <c r="Y153" s="35" t="s">
        <v>71</v>
      </c>
      <c r="Z153" s="35" t="s">
        <v>71</v>
      </c>
      <c r="AA153" s="35" t="s">
        <v>72</v>
      </c>
      <c r="AB153" s="35">
        <v>0</v>
      </c>
      <c r="AC153" s="35">
        <v>0</v>
      </c>
      <c r="AD153" s="35">
        <v>3000</v>
      </c>
      <c r="AE153" s="35">
        <v>0</v>
      </c>
      <c r="AF153" s="35">
        <v>0</v>
      </c>
      <c r="AG153" s="35">
        <v>0</v>
      </c>
      <c r="AH153" s="35">
        <v>0</v>
      </c>
      <c r="AI153" s="35">
        <v>0</v>
      </c>
      <c r="AJ153" s="35">
        <v>0</v>
      </c>
      <c r="AK153" s="35">
        <v>0</v>
      </c>
      <c r="AL153" s="35">
        <v>0</v>
      </c>
      <c r="AM153" s="35">
        <v>0</v>
      </c>
      <c r="AN153" s="35">
        <v>0</v>
      </c>
      <c r="AO153" s="35">
        <v>0</v>
      </c>
      <c r="AP153" s="35">
        <v>0</v>
      </c>
      <c r="BF153" s="82"/>
      <c r="BG153" s="82"/>
      <c r="BH153" s="82"/>
      <c r="XFC153" s="3"/>
      <c r="XFD153" s="3"/>
    </row>
    <row r="154" spans="1:254 16383:16384" ht="89.1" customHeight="1">
      <c r="A154" s="38">
        <v>144</v>
      </c>
      <c r="B154" s="34" t="s">
        <v>951</v>
      </c>
      <c r="C154" s="35" t="s">
        <v>57</v>
      </c>
      <c r="D154" s="35" t="s">
        <v>469</v>
      </c>
      <c r="E154" s="34" t="s">
        <v>952</v>
      </c>
      <c r="F154" s="35">
        <v>2026</v>
      </c>
      <c r="G154" s="35">
        <v>3000</v>
      </c>
      <c r="H154" s="35">
        <v>3000</v>
      </c>
      <c r="I154" s="34" t="s">
        <v>953</v>
      </c>
      <c r="J154" s="35" t="s">
        <v>61</v>
      </c>
      <c r="K154" s="35" t="s">
        <v>195</v>
      </c>
      <c r="L154" s="35" t="s">
        <v>954</v>
      </c>
      <c r="M154" s="35" t="s">
        <v>469</v>
      </c>
      <c r="N154" s="35"/>
      <c r="O154" s="35"/>
      <c r="P154" s="35" t="s">
        <v>474</v>
      </c>
      <c r="Q154" s="141"/>
      <c r="R154" s="142"/>
      <c r="S154" s="142"/>
      <c r="T154" s="42" t="s">
        <v>836</v>
      </c>
      <c r="U154" s="42" t="s">
        <v>941</v>
      </c>
      <c r="V154" s="42">
        <v>0</v>
      </c>
      <c r="W154" s="42" t="s">
        <v>955</v>
      </c>
      <c r="X154" s="42" t="s">
        <v>71</v>
      </c>
      <c r="Y154" s="42" t="s">
        <v>71</v>
      </c>
      <c r="Z154" s="42" t="s">
        <v>72</v>
      </c>
      <c r="AA154" s="42" t="s">
        <v>71</v>
      </c>
      <c r="AB154" s="42">
        <v>0</v>
      </c>
      <c r="AC154" s="42">
        <v>0</v>
      </c>
      <c r="AD154" s="42">
        <v>2000</v>
      </c>
      <c r="AE154" s="42">
        <v>0</v>
      </c>
      <c r="AF154" s="42">
        <v>0</v>
      </c>
      <c r="AG154" s="42">
        <v>0</v>
      </c>
      <c r="AH154" s="42">
        <v>0</v>
      </c>
      <c r="AI154" s="42">
        <v>0</v>
      </c>
      <c r="AJ154" s="42">
        <v>0</v>
      </c>
      <c r="AK154" s="42">
        <v>0</v>
      </c>
      <c r="AL154" s="42">
        <v>0</v>
      </c>
      <c r="AM154" s="42">
        <v>0</v>
      </c>
      <c r="AN154" s="42">
        <v>0</v>
      </c>
      <c r="AO154" s="42">
        <v>0</v>
      </c>
      <c r="AP154" s="42">
        <v>0</v>
      </c>
      <c r="BF154" s="82"/>
      <c r="BG154" s="82"/>
      <c r="BH154" s="82"/>
      <c r="XFC154" s="3"/>
      <c r="XFD154" s="3"/>
    </row>
    <row r="155" spans="1:254 16383:16384" ht="89.1" customHeight="1">
      <c r="A155" s="38">
        <v>145</v>
      </c>
      <c r="B155" s="34" t="s">
        <v>956</v>
      </c>
      <c r="C155" s="35" t="s">
        <v>57</v>
      </c>
      <c r="D155" s="35" t="s">
        <v>469</v>
      </c>
      <c r="E155" s="34" t="s">
        <v>957</v>
      </c>
      <c r="F155" s="35" t="s">
        <v>165</v>
      </c>
      <c r="G155" s="35">
        <v>20000</v>
      </c>
      <c r="H155" s="35">
        <v>14000</v>
      </c>
      <c r="I155" s="34" t="s">
        <v>958</v>
      </c>
      <c r="J155" s="35" t="s">
        <v>334</v>
      </c>
      <c r="K155" s="35"/>
      <c r="L155" s="35" t="s">
        <v>959</v>
      </c>
      <c r="M155" s="35" t="s">
        <v>469</v>
      </c>
      <c r="N155" s="35"/>
      <c r="O155" s="35"/>
      <c r="P155" s="35" t="s">
        <v>909</v>
      </c>
      <c r="Q155" s="39" t="s">
        <v>197</v>
      </c>
      <c r="R155" s="142"/>
      <c r="S155" s="142"/>
      <c r="T155" s="42" t="s">
        <v>836</v>
      </c>
      <c r="U155" s="42" t="s">
        <v>941</v>
      </c>
      <c r="V155" s="35">
        <v>0</v>
      </c>
      <c r="W155" s="35" t="s">
        <v>487</v>
      </c>
      <c r="X155" s="35" t="s">
        <v>71</v>
      </c>
      <c r="Y155" s="35" t="s">
        <v>71</v>
      </c>
      <c r="Z155" s="35" t="s">
        <v>71</v>
      </c>
      <c r="AA155" s="35" t="s">
        <v>72</v>
      </c>
      <c r="AB155" s="35">
        <v>0</v>
      </c>
      <c r="AC155" s="35">
        <v>0</v>
      </c>
      <c r="AD155" s="35">
        <v>20000</v>
      </c>
      <c r="AE155" s="35">
        <v>0</v>
      </c>
      <c r="AF155" s="35">
        <v>0</v>
      </c>
      <c r="AG155" s="35">
        <v>0</v>
      </c>
      <c r="AH155" s="35">
        <v>0</v>
      </c>
      <c r="AI155" s="35">
        <v>0</v>
      </c>
      <c r="AJ155" s="35">
        <v>0</v>
      </c>
      <c r="AK155" s="35">
        <v>0</v>
      </c>
      <c r="AL155" s="35">
        <v>0</v>
      </c>
      <c r="AM155" s="35">
        <v>0</v>
      </c>
      <c r="AN155" s="35">
        <v>0</v>
      </c>
      <c r="AO155" s="35">
        <v>0</v>
      </c>
      <c r="AP155" s="35">
        <v>0</v>
      </c>
      <c r="BF155" s="82"/>
      <c r="BG155" s="82"/>
      <c r="BH155" s="82"/>
      <c r="XFC155" s="3"/>
      <c r="XFD155" s="3"/>
    </row>
    <row r="156" spans="1:254 16383:16384" s="6" customFormat="1" ht="87" customHeight="1">
      <c r="A156" s="38">
        <v>146</v>
      </c>
      <c r="B156" s="34" t="s">
        <v>960</v>
      </c>
      <c r="C156" s="35" t="s">
        <v>57</v>
      </c>
      <c r="D156" s="35" t="s">
        <v>363</v>
      </c>
      <c r="E156" s="34" t="s">
        <v>961</v>
      </c>
      <c r="F156" s="35">
        <v>2026</v>
      </c>
      <c r="G156" s="35">
        <v>20000</v>
      </c>
      <c r="H156" s="35">
        <v>20000</v>
      </c>
      <c r="I156" s="162" t="s">
        <v>962</v>
      </c>
      <c r="J156" s="38" t="s">
        <v>61</v>
      </c>
      <c r="K156" s="38" t="s">
        <v>594</v>
      </c>
      <c r="L156" s="35" t="s">
        <v>963</v>
      </c>
      <c r="M156" s="35" t="s">
        <v>367</v>
      </c>
      <c r="N156" s="38"/>
      <c r="O156" s="38"/>
      <c r="P156" s="35" t="s">
        <v>368</v>
      </c>
      <c r="Q156" s="161" t="s">
        <v>964</v>
      </c>
      <c r="R156" s="66" t="s">
        <v>66</v>
      </c>
      <c r="S156" s="35" t="s">
        <v>229</v>
      </c>
      <c r="T156" s="37" t="s">
        <v>836</v>
      </c>
      <c r="U156" s="66" t="s">
        <v>934</v>
      </c>
      <c r="V156" s="35">
        <v>500</v>
      </c>
      <c r="W156" s="47" t="s">
        <v>965</v>
      </c>
      <c r="X156" s="66" t="s">
        <v>71</v>
      </c>
      <c r="Y156" s="66" t="s">
        <v>71</v>
      </c>
      <c r="Z156" s="66" t="s">
        <v>71</v>
      </c>
      <c r="AA156" s="66" t="s">
        <v>72</v>
      </c>
      <c r="AB156" s="35">
        <v>0</v>
      </c>
      <c r="AC156" s="35">
        <v>0</v>
      </c>
      <c r="AD156" s="37">
        <v>17000</v>
      </c>
      <c r="AE156" s="37">
        <v>3000</v>
      </c>
      <c r="AF156" s="37">
        <v>0</v>
      </c>
      <c r="AG156" s="37">
        <v>9</v>
      </c>
      <c r="AH156" s="37">
        <v>0</v>
      </c>
      <c r="AI156" s="37">
        <v>0</v>
      </c>
      <c r="AJ156" s="37">
        <v>0</v>
      </c>
      <c r="AK156" s="37">
        <v>0</v>
      </c>
      <c r="AL156" s="37">
        <v>0</v>
      </c>
      <c r="AM156" s="37">
        <v>0</v>
      </c>
      <c r="AN156" s="37">
        <v>0</v>
      </c>
      <c r="AO156" s="37">
        <v>0</v>
      </c>
      <c r="AP156" s="37">
        <v>0</v>
      </c>
      <c r="AQ156" s="163"/>
      <c r="AT156" s="13">
        <v>1</v>
      </c>
    </row>
    <row r="157" spans="1:254 16383:16384" s="3" customFormat="1" ht="89.1" customHeight="1">
      <c r="A157" s="38">
        <v>147</v>
      </c>
      <c r="B157" s="34" t="s">
        <v>966</v>
      </c>
      <c r="C157" s="35" t="s">
        <v>131</v>
      </c>
      <c r="D157" s="35" t="s">
        <v>493</v>
      </c>
      <c r="E157" s="34" t="s">
        <v>967</v>
      </c>
      <c r="F157" s="35" t="s">
        <v>471</v>
      </c>
      <c r="G157" s="35">
        <v>28500</v>
      </c>
      <c r="H157" s="35">
        <v>6000</v>
      </c>
      <c r="I157" s="34" t="s">
        <v>968</v>
      </c>
      <c r="J157" s="35"/>
      <c r="K157" s="35" t="s">
        <v>195</v>
      </c>
      <c r="L157" s="35" t="s">
        <v>969</v>
      </c>
      <c r="M157" s="35" t="s">
        <v>493</v>
      </c>
      <c r="N157" s="35" t="s">
        <v>791</v>
      </c>
      <c r="O157" s="35" t="s">
        <v>916</v>
      </c>
      <c r="P157" s="35" t="s">
        <v>970</v>
      </c>
      <c r="Q157" s="39" t="s">
        <v>971</v>
      </c>
      <c r="R157" s="35" t="s">
        <v>66</v>
      </c>
      <c r="S157" s="35" t="s">
        <v>131</v>
      </c>
      <c r="T157" s="35" t="s">
        <v>836</v>
      </c>
      <c r="U157" s="35" t="s">
        <v>837</v>
      </c>
      <c r="V157" s="35">
        <v>24500</v>
      </c>
      <c r="W157" s="57" t="s">
        <v>972</v>
      </c>
      <c r="X157" s="35" t="s">
        <v>72</v>
      </c>
      <c r="Y157" s="35" t="s">
        <v>71</v>
      </c>
      <c r="Z157" s="35" t="s">
        <v>71</v>
      </c>
      <c r="AA157" s="35" t="s">
        <v>71</v>
      </c>
      <c r="AB157" s="38">
        <v>0</v>
      </c>
      <c r="AC157" s="59" t="s">
        <v>973</v>
      </c>
      <c r="AD157" s="59">
        <v>0</v>
      </c>
      <c r="AE157" s="59">
        <v>0</v>
      </c>
      <c r="AF157" s="59">
        <v>13500</v>
      </c>
      <c r="AG157" s="35">
        <v>0</v>
      </c>
      <c r="AH157" s="35">
        <v>0</v>
      </c>
      <c r="AI157" s="35">
        <v>0</v>
      </c>
      <c r="AJ157" s="35">
        <v>0</v>
      </c>
      <c r="AK157" s="35">
        <v>0</v>
      </c>
      <c r="AL157" s="35">
        <v>0</v>
      </c>
      <c r="AM157" s="35">
        <v>0</v>
      </c>
      <c r="AN157" s="35">
        <v>0</v>
      </c>
      <c r="AO157" s="35">
        <v>0</v>
      </c>
      <c r="AP157" s="35">
        <v>0</v>
      </c>
      <c r="AQ157" s="57" t="s">
        <v>974</v>
      </c>
      <c r="AR157" s="40"/>
      <c r="AT157" s="13">
        <v>1</v>
      </c>
    </row>
    <row r="158" spans="1:254 16383:16384" s="3" customFormat="1" ht="114.95" customHeight="1">
      <c r="A158" s="38">
        <v>148</v>
      </c>
      <c r="B158" s="34" t="s">
        <v>975</v>
      </c>
      <c r="C158" s="38" t="s">
        <v>131</v>
      </c>
      <c r="D158" s="35" t="s">
        <v>493</v>
      </c>
      <c r="E158" s="102" t="s">
        <v>976</v>
      </c>
      <c r="F158" s="35" t="s">
        <v>537</v>
      </c>
      <c r="G158" s="63">
        <v>160000</v>
      </c>
      <c r="H158" s="35">
        <v>25000</v>
      </c>
      <c r="I158" s="34" t="s">
        <v>977</v>
      </c>
      <c r="J158" s="35"/>
      <c r="K158" s="35" t="s">
        <v>978</v>
      </c>
      <c r="L158" s="35" t="s">
        <v>799</v>
      </c>
      <c r="M158" s="35" t="s">
        <v>493</v>
      </c>
      <c r="N158" s="35" t="s">
        <v>916</v>
      </c>
      <c r="O158" s="35"/>
      <c r="P158" s="35" t="s">
        <v>508</v>
      </c>
      <c r="Q158" s="39" t="s">
        <v>979</v>
      </c>
      <c r="R158" s="35" t="s">
        <v>66</v>
      </c>
      <c r="S158" s="35" t="s">
        <v>131</v>
      </c>
      <c r="T158" s="35" t="s">
        <v>836</v>
      </c>
      <c r="U158" s="38" t="s">
        <v>837</v>
      </c>
      <c r="V158" s="35">
        <v>30000</v>
      </c>
      <c r="W158" s="35" t="s">
        <v>980</v>
      </c>
      <c r="X158" s="66" t="s">
        <v>72</v>
      </c>
      <c r="Y158" s="35" t="s">
        <v>71</v>
      </c>
      <c r="Z158" s="66" t="s">
        <v>71</v>
      </c>
      <c r="AA158" s="66" t="s">
        <v>71</v>
      </c>
      <c r="AB158" s="35">
        <v>0</v>
      </c>
      <c r="AC158" s="35" t="s">
        <v>981</v>
      </c>
      <c r="AD158" s="35">
        <v>0</v>
      </c>
      <c r="AE158" s="35">
        <v>0</v>
      </c>
      <c r="AF158" s="35">
        <v>0</v>
      </c>
      <c r="AG158" s="35">
        <v>0</v>
      </c>
      <c r="AH158" s="35">
        <v>0</v>
      </c>
      <c r="AI158" s="35">
        <v>0</v>
      </c>
      <c r="AJ158" s="35">
        <v>0</v>
      </c>
      <c r="AK158" s="35">
        <v>0</v>
      </c>
      <c r="AL158" s="35">
        <v>0</v>
      </c>
      <c r="AM158" s="35">
        <v>0</v>
      </c>
      <c r="AN158" s="35">
        <v>0</v>
      </c>
      <c r="AO158" s="35">
        <v>0</v>
      </c>
      <c r="AP158" s="35">
        <v>0</v>
      </c>
      <c r="AQ158" s="35"/>
      <c r="AR158" s="40">
        <v>1</v>
      </c>
      <c r="AS158" s="6">
        <v>2</v>
      </c>
      <c r="AT158" s="13">
        <v>1</v>
      </c>
      <c r="AU158" s="82"/>
      <c r="AV158" s="82"/>
      <c r="AW158" s="82"/>
      <c r="AX158" s="82"/>
      <c r="AY158" s="82"/>
      <c r="AZ158" s="82"/>
      <c r="BA158" s="82"/>
      <c r="BB158" s="82"/>
      <c r="BC158" s="82"/>
      <c r="BD158" s="82"/>
      <c r="BE158" s="82"/>
      <c r="BF158" s="82"/>
      <c r="BG158" s="82"/>
      <c r="BH158" s="82"/>
      <c r="BI158" s="82"/>
      <c r="BJ158" s="82"/>
      <c r="BK158" s="82"/>
      <c r="BL158" s="82"/>
      <c r="BM158" s="82"/>
      <c r="BN158" s="82"/>
      <c r="BO158" s="82"/>
      <c r="BP158" s="82"/>
      <c r="BQ158" s="82"/>
      <c r="BR158" s="82"/>
      <c r="BS158" s="82"/>
      <c r="BT158" s="82"/>
      <c r="BU158" s="82"/>
      <c r="BV158" s="82"/>
      <c r="BW158" s="82"/>
      <c r="BX158" s="82"/>
      <c r="BY158" s="82"/>
      <c r="BZ158" s="82"/>
      <c r="CA158" s="82"/>
      <c r="CB158" s="82"/>
      <c r="CC158" s="82"/>
      <c r="CD158" s="82"/>
      <c r="CE158" s="82"/>
      <c r="CF158" s="82"/>
      <c r="CG158" s="82"/>
      <c r="CH158" s="82"/>
      <c r="CI158" s="82"/>
      <c r="CJ158" s="82"/>
      <c r="CK158" s="82"/>
      <c r="CL158" s="82"/>
      <c r="CM158" s="82"/>
      <c r="CN158" s="82"/>
      <c r="CO158" s="82"/>
      <c r="CP158" s="82"/>
      <c r="CQ158" s="82"/>
      <c r="CR158" s="82"/>
      <c r="CS158" s="82"/>
      <c r="CT158" s="82"/>
      <c r="CU158" s="82"/>
      <c r="CV158" s="82"/>
      <c r="CW158" s="82"/>
      <c r="CX158" s="82"/>
      <c r="CY158" s="82"/>
      <c r="CZ158" s="82"/>
      <c r="DA158" s="82"/>
      <c r="DB158" s="82"/>
      <c r="DC158" s="82"/>
      <c r="DD158" s="82"/>
      <c r="DE158" s="82"/>
      <c r="DF158" s="82"/>
      <c r="DG158" s="82"/>
      <c r="DH158" s="82"/>
      <c r="DI158" s="82"/>
      <c r="DJ158" s="82"/>
      <c r="DK158" s="82"/>
      <c r="DL158" s="82"/>
      <c r="DM158" s="82"/>
      <c r="DN158" s="82"/>
      <c r="DO158" s="82"/>
      <c r="DP158" s="82"/>
      <c r="DQ158" s="82"/>
      <c r="DR158" s="82"/>
      <c r="DS158" s="82"/>
      <c r="DT158" s="82"/>
      <c r="DU158" s="82"/>
      <c r="DV158" s="82"/>
      <c r="DW158" s="82"/>
      <c r="DX158" s="82"/>
      <c r="DY158" s="82"/>
      <c r="DZ158" s="82"/>
      <c r="EA158" s="82"/>
      <c r="EB158" s="82"/>
      <c r="EC158" s="82"/>
      <c r="ED158" s="82"/>
      <c r="EE158" s="82"/>
      <c r="EF158" s="82"/>
      <c r="EG158" s="82"/>
      <c r="EH158" s="82"/>
      <c r="EI158" s="82"/>
      <c r="EJ158" s="82"/>
      <c r="EK158" s="82"/>
      <c r="EL158" s="82"/>
      <c r="EM158" s="82"/>
      <c r="EN158" s="82"/>
      <c r="EO158" s="82"/>
      <c r="EP158" s="82"/>
      <c r="EQ158" s="82"/>
      <c r="ER158" s="82"/>
      <c r="ES158" s="82"/>
      <c r="ET158" s="82"/>
      <c r="EU158" s="82"/>
      <c r="EV158" s="82"/>
      <c r="EW158" s="82"/>
      <c r="EX158" s="82"/>
      <c r="EY158" s="82"/>
      <c r="EZ158" s="82"/>
      <c r="FA158" s="82"/>
      <c r="FB158" s="82"/>
      <c r="FC158" s="82"/>
      <c r="FD158" s="82"/>
      <c r="FE158" s="82"/>
      <c r="FF158" s="82"/>
      <c r="FG158" s="82"/>
      <c r="FH158" s="82"/>
      <c r="FI158" s="82"/>
      <c r="FJ158" s="82"/>
      <c r="FK158" s="82"/>
      <c r="FL158" s="82"/>
      <c r="FM158" s="82"/>
      <c r="FN158" s="82"/>
      <c r="FO158" s="82"/>
      <c r="FP158" s="82"/>
      <c r="FQ158" s="82"/>
      <c r="FR158" s="82"/>
      <c r="FS158" s="82"/>
      <c r="FT158" s="82"/>
      <c r="FU158" s="82"/>
      <c r="FV158" s="82"/>
      <c r="FW158" s="82"/>
      <c r="FX158" s="82"/>
      <c r="FY158" s="82"/>
      <c r="FZ158" s="82"/>
      <c r="GA158" s="82"/>
      <c r="GB158" s="82"/>
      <c r="GC158" s="82"/>
      <c r="GD158" s="82"/>
      <c r="GE158" s="82"/>
      <c r="GF158" s="82"/>
      <c r="GG158" s="82"/>
      <c r="GH158" s="82"/>
      <c r="GI158" s="82"/>
      <c r="GJ158" s="82"/>
      <c r="GK158" s="82"/>
      <c r="GL158" s="82"/>
      <c r="GM158" s="82"/>
      <c r="GN158" s="82"/>
      <c r="GO158" s="82"/>
      <c r="GP158" s="82"/>
      <c r="GQ158" s="82"/>
      <c r="GR158" s="82"/>
      <c r="GS158" s="82"/>
      <c r="GT158" s="82"/>
      <c r="GU158" s="82"/>
      <c r="GV158" s="82"/>
      <c r="GW158" s="82"/>
      <c r="GX158" s="82"/>
      <c r="GY158" s="82"/>
      <c r="GZ158" s="82"/>
      <c r="HA158" s="85"/>
      <c r="HB158" s="85"/>
      <c r="HC158" s="85"/>
      <c r="HD158" s="85"/>
      <c r="HE158" s="85"/>
      <c r="HF158" s="85"/>
      <c r="HG158" s="85"/>
      <c r="HH158" s="85"/>
      <c r="HI158" s="85"/>
      <c r="HJ158" s="85"/>
      <c r="HK158" s="85"/>
      <c r="HL158" s="85"/>
      <c r="HM158" s="85"/>
      <c r="HN158" s="85"/>
      <c r="HO158" s="85"/>
      <c r="HP158" s="85"/>
      <c r="HQ158" s="85"/>
      <c r="HR158" s="85"/>
      <c r="HS158" s="85"/>
      <c r="HT158" s="85"/>
      <c r="HU158" s="85"/>
      <c r="HV158" s="85"/>
      <c r="HW158" s="85"/>
      <c r="HX158" s="85"/>
      <c r="HY158" s="85"/>
      <c r="HZ158" s="85"/>
      <c r="IA158" s="85"/>
      <c r="IB158" s="85"/>
      <c r="IC158" s="85"/>
      <c r="ID158" s="85"/>
      <c r="IE158" s="85"/>
      <c r="IF158" s="85"/>
      <c r="IG158" s="85"/>
      <c r="IH158" s="85"/>
      <c r="II158" s="85"/>
      <c r="IJ158" s="85"/>
      <c r="IK158" s="85"/>
      <c r="IL158" s="85"/>
      <c r="IM158" s="85"/>
      <c r="IN158" s="85"/>
      <c r="IO158" s="85"/>
      <c r="IP158" s="85"/>
      <c r="IQ158" s="85"/>
      <c r="IR158" s="85"/>
      <c r="IS158" s="85"/>
      <c r="IT158" s="85"/>
    </row>
    <row r="159" spans="1:254 16383:16384" s="9" customFormat="1" ht="77.099999999999994" customHeight="1">
      <c r="A159" s="38">
        <v>149</v>
      </c>
      <c r="B159" s="34" t="s">
        <v>982</v>
      </c>
      <c r="C159" s="38" t="s">
        <v>131</v>
      </c>
      <c r="D159" s="35" t="s">
        <v>493</v>
      </c>
      <c r="E159" s="102" t="s">
        <v>983</v>
      </c>
      <c r="F159" s="35" t="s">
        <v>286</v>
      </c>
      <c r="G159" s="63">
        <v>20000</v>
      </c>
      <c r="H159" s="35">
        <v>9500</v>
      </c>
      <c r="I159" s="34" t="s">
        <v>984</v>
      </c>
      <c r="J159" s="35"/>
      <c r="K159" s="35"/>
      <c r="L159" s="35" t="s">
        <v>985</v>
      </c>
      <c r="M159" s="35" t="s">
        <v>493</v>
      </c>
      <c r="N159" s="35"/>
      <c r="O159" s="35"/>
      <c r="P159" s="35" t="s">
        <v>508</v>
      </c>
      <c r="Q159" s="39" t="s">
        <v>986</v>
      </c>
      <c r="R159" s="35" t="s">
        <v>66</v>
      </c>
      <c r="S159" s="35" t="s">
        <v>131</v>
      </c>
      <c r="T159" s="35" t="s">
        <v>836</v>
      </c>
      <c r="U159" s="35" t="s">
        <v>852</v>
      </c>
      <c r="V159" s="63">
        <v>8500</v>
      </c>
      <c r="W159" s="35" t="s">
        <v>987</v>
      </c>
      <c r="X159" s="35" t="s">
        <v>71</v>
      </c>
      <c r="Y159" s="35" t="s">
        <v>71</v>
      </c>
      <c r="Z159" s="35" t="s">
        <v>71</v>
      </c>
      <c r="AA159" s="35" t="s">
        <v>72</v>
      </c>
      <c r="AB159" s="35">
        <v>0</v>
      </c>
      <c r="AC159" s="35">
        <v>0</v>
      </c>
      <c r="AD159" s="35">
        <v>9500</v>
      </c>
      <c r="AE159" s="35">
        <v>0</v>
      </c>
      <c r="AF159" s="35">
        <v>0</v>
      </c>
      <c r="AG159" s="35">
        <v>0</v>
      </c>
      <c r="AH159" s="35">
        <v>0</v>
      </c>
      <c r="AI159" s="35">
        <v>0</v>
      </c>
      <c r="AJ159" s="35">
        <v>0</v>
      </c>
      <c r="AK159" s="35">
        <v>0</v>
      </c>
      <c r="AL159" s="35">
        <v>0</v>
      </c>
      <c r="AM159" s="35">
        <v>0</v>
      </c>
      <c r="AN159" s="35">
        <v>0</v>
      </c>
      <c r="AO159" s="35">
        <v>0</v>
      </c>
      <c r="AP159" s="35">
        <v>0</v>
      </c>
      <c r="AQ159" s="35"/>
      <c r="AR159" s="40">
        <v>1</v>
      </c>
      <c r="AS159" s="6"/>
      <c r="AT159" s="13">
        <v>1</v>
      </c>
      <c r="AU159" s="6"/>
      <c r="AV159" s="6"/>
      <c r="AW159" s="6"/>
      <c r="AX159" s="6"/>
      <c r="AY159" s="6"/>
      <c r="AZ159" s="6"/>
      <c r="BA159" s="6"/>
      <c r="BB159" s="6"/>
      <c r="BC159" s="6"/>
      <c r="BD159" s="6"/>
      <c r="BE159" s="6"/>
      <c r="BF159" s="6"/>
      <c r="BG159" s="6"/>
      <c r="BH159" s="6"/>
      <c r="BI159" s="6"/>
      <c r="BJ159" s="6"/>
      <c r="BK159" s="6"/>
      <c r="BL159" s="6"/>
      <c r="BM159" s="6"/>
      <c r="BN159" s="6"/>
      <c r="BO159" s="6"/>
      <c r="BP159" s="6"/>
      <c r="BQ159" s="6"/>
      <c r="BR159" s="6"/>
      <c r="BS159" s="6"/>
      <c r="BT159" s="6"/>
      <c r="BU159" s="6"/>
      <c r="BV159" s="6"/>
      <c r="BW159" s="6"/>
      <c r="BX159" s="6"/>
      <c r="BY159" s="6"/>
      <c r="BZ159" s="6"/>
      <c r="CA159" s="6"/>
      <c r="CB159" s="6"/>
      <c r="CC159" s="6"/>
      <c r="CD159" s="6"/>
      <c r="CE159" s="6"/>
      <c r="CF159" s="6"/>
      <c r="CG159" s="6"/>
      <c r="CH159" s="6"/>
      <c r="CI159" s="6"/>
      <c r="CJ159" s="6"/>
      <c r="CK159" s="6"/>
      <c r="CL159" s="6"/>
      <c r="CM159" s="6"/>
      <c r="CN159" s="6"/>
      <c r="CO159" s="6"/>
      <c r="CP159" s="6"/>
      <c r="CQ159" s="6"/>
      <c r="CR159" s="6"/>
      <c r="CS159" s="6"/>
      <c r="CT159" s="6"/>
      <c r="CU159" s="6"/>
      <c r="CV159" s="6"/>
      <c r="CW159" s="6"/>
      <c r="CX159" s="6"/>
      <c r="CY159" s="6"/>
      <c r="CZ159" s="6"/>
      <c r="DA159" s="6"/>
      <c r="DB159" s="6"/>
      <c r="DC159" s="6"/>
      <c r="DD159" s="6"/>
      <c r="DE159" s="6"/>
      <c r="DF159" s="6"/>
      <c r="DG159" s="6"/>
      <c r="DH159" s="6"/>
      <c r="DI159" s="6"/>
      <c r="DJ159" s="6"/>
      <c r="DK159" s="6"/>
      <c r="DL159" s="6"/>
      <c r="DM159" s="6"/>
      <c r="DN159" s="6"/>
      <c r="DO159" s="6"/>
      <c r="DP159" s="6"/>
      <c r="DQ159" s="6"/>
      <c r="DR159" s="6"/>
      <c r="DS159" s="6"/>
      <c r="DT159" s="6"/>
      <c r="DU159" s="6"/>
      <c r="DV159" s="6"/>
      <c r="DW159" s="6"/>
      <c r="DX159" s="6"/>
      <c r="DY159" s="6"/>
      <c r="DZ159" s="6"/>
      <c r="EA159" s="6"/>
      <c r="EB159" s="6"/>
      <c r="EC159" s="6"/>
      <c r="ED159" s="6"/>
      <c r="EE159" s="6"/>
      <c r="EF159" s="6"/>
      <c r="EG159" s="6"/>
      <c r="EH159" s="6"/>
      <c r="EI159" s="6"/>
      <c r="EJ159" s="6"/>
      <c r="EK159" s="6"/>
      <c r="EL159" s="6"/>
      <c r="EM159" s="6"/>
      <c r="EN159" s="6"/>
      <c r="EO159" s="6"/>
      <c r="EP159" s="6"/>
      <c r="EQ159" s="6"/>
      <c r="ER159" s="6"/>
      <c r="ES159" s="6"/>
      <c r="ET159" s="6"/>
      <c r="EU159" s="6"/>
      <c r="EV159" s="6"/>
      <c r="EW159" s="6"/>
      <c r="EX159" s="6"/>
      <c r="EY159" s="6"/>
      <c r="EZ159" s="6"/>
      <c r="FA159" s="6"/>
      <c r="FB159" s="6"/>
      <c r="FC159" s="6"/>
      <c r="FD159" s="6"/>
      <c r="FE159" s="6"/>
      <c r="FF159" s="6"/>
      <c r="FG159" s="6"/>
      <c r="FH159" s="6"/>
      <c r="FI159" s="6"/>
      <c r="FJ159" s="6"/>
      <c r="FK159" s="6"/>
      <c r="FL159" s="6"/>
      <c r="FM159" s="6"/>
      <c r="FN159" s="6"/>
      <c r="FO159" s="6"/>
      <c r="FP159" s="6"/>
      <c r="FQ159" s="6"/>
      <c r="FR159" s="6"/>
      <c r="FS159" s="6"/>
      <c r="FT159" s="6"/>
      <c r="FU159" s="6"/>
      <c r="FV159" s="6"/>
      <c r="FW159" s="6"/>
      <c r="FX159" s="6"/>
      <c r="FY159" s="6"/>
      <c r="FZ159" s="6"/>
      <c r="GA159" s="6"/>
      <c r="GB159" s="6"/>
      <c r="GC159" s="6"/>
      <c r="GD159" s="6"/>
      <c r="GE159" s="6"/>
      <c r="GF159" s="6"/>
      <c r="GG159" s="6"/>
      <c r="GH159" s="6"/>
      <c r="GI159" s="6"/>
      <c r="GJ159" s="6"/>
      <c r="GK159" s="6"/>
      <c r="GL159" s="6"/>
      <c r="GM159" s="6"/>
      <c r="GN159" s="6"/>
      <c r="GO159" s="6"/>
      <c r="GP159" s="6"/>
      <c r="GQ159" s="6"/>
      <c r="GR159" s="6"/>
      <c r="GS159" s="6"/>
      <c r="GT159" s="6"/>
      <c r="GU159" s="6"/>
      <c r="GV159" s="6"/>
      <c r="GW159" s="6"/>
      <c r="GX159" s="6"/>
      <c r="GY159" s="6"/>
      <c r="GZ159" s="6"/>
    </row>
    <row r="160" spans="1:254 16383:16384" s="3" customFormat="1" ht="86.1" customHeight="1">
      <c r="A160" s="38">
        <v>150</v>
      </c>
      <c r="B160" s="34" t="s">
        <v>988</v>
      </c>
      <c r="C160" s="144" t="s">
        <v>57</v>
      </c>
      <c r="D160" s="35" t="s">
        <v>493</v>
      </c>
      <c r="E160" s="102" t="s">
        <v>989</v>
      </c>
      <c r="F160" s="35" t="s">
        <v>165</v>
      </c>
      <c r="G160" s="63">
        <v>50000</v>
      </c>
      <c r="H160" s="35">
        <v>35000</v>
      </c>
      <c r="I160" s="34" t="s">
        <v>990</v>
      </c>
      <c r="J160" s="38" t="s">
        <v>167</v>
      </c>
      <c r="K160" s="38"/>
      <c r="L160" s="35" t="s">
        <v>799</v>
      </c>
      <c r="M160" s="35" t="s">
        <v>791</v>
      </c>
      <c r="N160" s="35" t="s">
        <v>493</v>
      </c>
      <c r="O160" s="35" t="s">
        <v>916</v>
      </c>
      <c r="P160" s="35" t="s">
        <v>970</v>
      </c>
      <c r="Q160" s="39" t="s">
        <v>991</v>
      </c>
      <c r="R160" s="35" t="s">
        <v>66</v>
      </c>
      <c r="S160" s="35" t="s">
        <v>169</v>
      </c>
      <c r="T160" s="35" t="s">
        <v>836</v>
      </c>
      <c r="U160" s="35" t="s">
        <v>852</v>
      </c>
      <c r="V160" s="63">
        <v>0</v>
      </c>
      <c r="W160" s="35" t="s">
        <v>992</v>
      </c>
      <c r="X160" s="35" t="s">
        <v>71</v>
      </c>
      <c r="Y160" s="38" t="s">
        <v>72</v>
      </c>
      <c r="Z160" s="38" t="s">
        <v>71</v>
      </c>
      <c r="AA160" s="38" t="s">
        <v>71</v>
      </c>
      <c r="AB160" s="38">
        <v>0</v>
      </c>
      <c r="AC160" s="59" t="s">
        <v>993</v>
      </c>
      <c r="AD160" s="38">
        <v>0</v>
      </c>
      <c r="AE160" s="38">
        <v>0</v>
      </c>
      <c r="AF160" s="35">
        <v>0</v>
      </c>
      <c r="AG160" s="35">
        <v>30</v>
      </c>
      <c r="AH160" s="35">
        <v>0</v>
      </c>
      <c r="AI160" s="35">
        <v>0</v>
      </c>
      <c r="AJ160" s="35">
        <v>0</v>
      </c>
      <c r="AK160" s="35">
        <v>9750.39</v>
      </c>
      <c r="AL160" s="35">
        <v>9.5380000000000003</v>
      </c>
      <c r="AM160" s="35">
        <v>0</v>
      </c>
      <c r="AN160" s="35">
        <v>9750.39</v>
      </c>
      <c r="AO160" s="35">
        <v>9.5380000000000003</v>
      </c>
      <c r="AP160" s="35">
        <v>0</v>
      </c>
      <c r="AQ160" s="38"/>
      <c r="AR160" s="40">
        <v>1</v>
      </c>
      <c r="AS160" s="6">
        <v>2</v>
      </c>
      <c r="AT160" s="13">
        <v>1</v>
      </c>
      <c r="AU160" s="9"/>
      <c r="AV160" s="9"/>
      <c r="AW160" s="9"/>
      <c r="AX160" s="9"/>
      <c r="AY160" s="9"/>
      <c r="AZ160" s="9"/>
      <c r="BA160" s="9"/>
      <c r="BB160" s="9"/>
      <c r="BC160" s="9"/>
      <c r="BD160" s="9"/>
      <c r="BE160" s="9"/>
      <c r="BF160" s="9"/>
      <c r="BG160" s="9"/>
      <c r="BH160" s="9"/>
      <c r="BI160" s="9"/>
      <c r="BJ160" s="9"/>
      <c r="BK160" s="9"/>
      <c r="BL160" s="9"/>
      <c r="BM160" s="9"/>
      <c r="BN160" s="9"/>
      <c r="BO160" s="9"/>
      <c r="BP160" s="9"/>
      <c r="BQ160" s="9"/>
      <c r="BR160" s="9"/>
      <c r="BS160" s="9"/>
      <c r="BT160" s="9"/>
      <c r="BU160" s="9"/>
      <c r="BV160" s="9"/>
      <c r="BW160" s="9"/>
      <c r="BX160" s="9"/>
      <c r="BY160" s="9"/>
      <c r="BZ160" s="9"/>
      <c r="CA160" s="9"/>
      <c r="CB160" s="9"/>
      <c r="CC160" s="9"/>
      <c r="CD160" s="9"/>
      <c r="CE160" s="9"/>
      <c r="CF160" s="9"/>
      <c r="CG160" s="9"/>
      <c r="CH160" s="9"/>
      <c r="CI160" s="9"/>
      <c r="CJ160" s="9"/>
      <c r="CK160" s="9"/>
      <c r="CL160" s="9"/>
      <c r="CM160" s="9"/>
      <c r="CN160" s="9"/>
      <c r="CO160" s="9"/>
      <c r="CP160" s="9"/>
      <c r="CQ160" s="9"/>
      <c r="CR160" s="9"/>
      <c r="CS160" s="9"/>
      <c r="CT160" s="9"/>
      <c r="CU160" s="9"/>
      <c r="CV160" s="9"/>
      <c r="CW160" s="9"/>
      <c r="CX160" s="9"/>
      <c r="CY160" s="9"/>
      <c r="CZ160" s="9"/>
      <c r="DA160" s="9"/>
      <c r="DB160" s="9"/>
      <c r="DC160" s="9"/>
      <c r="DD160" s="9"/>
      <c r="DE160" s="9"/>
      <c r="DF160" s="9"/>
      <c r="DG160" s="9"/>
      <c r="DH160" s="9"/>
      <c r="DI160" s="9"/>
      <c r="DJ160" s="9"/>
      <c r="DK160" s="9"/>
      <c r="DL160" s="9"/>
      <c r="DM160" s="9"/>
      <c r="DN160" s="9"/>
      <c r="DO160" s="9"/>
      <c r="DP160" s="9"/>
      <c r="DQ160" s="9"/>
      <c r="DR160" s="9"/>
      <c r="DS160" s="9"/>
      <c r="DT160" s="9"/>
      <c r="DU160" s="9"/>
      <c r="DV160" s="9"/>
      <c r="DW160" s="9"/>
      <c r="DX160" s="9"/>
      <c r="DY160" s="9"/>
      <c r="DZ160" s="9"/>
      <c r="EA160" s="9"/>
      <c r="EB160" s="9"/>
      <c r="EC160" s="9"/>
      <c r="ED160" s="9"/>
      <c r="EE160" s="9"/>
      <c r="EF160" s="9"/>
      <c r="EG160" s="9"/>
      <c r="EH160" s="9"/>
      <c r="EI160" s="9"/>
      <c r="EJ160" s="9"/>
      <c r="EK160" s="9"/>
      <c r="EL160" s="9"/>
      <c r="EM160" s="9"/>
      <c r="EN160" s="9"/>
      <c r="EO160" s="9"/>
      <c r="EP160" s="9"/>
      <c r="EQ160" s="9"/>
      <c r="ER160" s="9"/>
      <c r="ES160" s="9"/>
      <c r="ET160" s="9"/>
      <c r="EU160" s="9"/>
      <c r="EV160" s="9"/>
      <c r="EW160" s="9"/>
      <c r="EX160" s="9"/>
      <c r="EY160" s="9"/>
      <c r="EZ160" s="9"/>
      <c r="FA160" s="9"/>
      <c r="FB160" s="9"/>
      <c r="FC160" s="9"/>
      <c r="FD160" s="9"/>
      <c r="FE160" s="9"/>
      <c r="FF160" s="9"/>
      <c r="FG160" s="9"/>
      <c r="FH160" s="9"/>
      <c r="FI160" s="9"/>
      <c r="FJ160" s="9"/>
      <c r="FK160" s="9"/>
      <c r="FL160" s="9"/>
      <c r="FM160" s="9"/>
      <c r="FN160" s="9"/>
      <c r="FO160" s="9"/>
      <c r="FP160" s="9"/>
      <c r="FQ160" s="9"/>
      <c r="FR160" s="9"/>
      <c r="FS160" s="9"/>
      <c r="FT160" s="9"/>
      <c r="FU160" s="9"/>
      <c r="FV160" s="9"/>
      <c r="FW160" s="9"/>
      <c r="FX160" s="9"/>
      <c r="FY160" s="9"/>
      <c r="FZ160" s="9"/>
      <c r="GA160" s="9"/>
      <c r="GB160" s="9"/>
      <c r="GC160" s="9"/>
      <c r="GD160" s="9"/>
      <c r="GE160" s="9"/>
      <c r="GF160" s="9"/>
      <c r="GG160" s="9"/>
      <c r="GH160" s="9"/>
      <c r="GI160" s="9"/>
      <c r="GJ160" s="9"/>
      <c r="GK160" s="9"/>
      <c r="GL160" s="9"/>
      <c r="GM160" s="9"/>
      <c r="GN160" s="9"/>
      <c r="GO160" s="9"/>
      <c r="GP160" s="9"/>
      <c r="GQ160" s="9"/>
      <c r="GR160" s="9"/>
      <c r="GS160" s="9"/>
      <c r="GT160" s="9"/>
      <c r="GU160" s="9"/>
      <c r="GV160" s="9"/>
      <c r="GW160" s="9"/>
      <c r="GX160" s="9"/>
      <c r="GY160" s="9"/>
      <c r="GZ160" s="9"/>
      <c r="HA160" s="9"/>
      <c r="HB160" s="9"/>
      <c r="HC160" s="9"/>
      <c r="HD160" s="9"/>
      <c r="HE160" s="9"/>
      <c r="HF160" s="9"/>
      <c r="HG160" s="9"/>
      <c r="HH160" s="9"/>
      <c r="HI160" s="9"/>
      <c r="HJ160" s="9"/>
      <c r="HK160" s="9"/>
      <c r="HL160" s="9"/>
      <c r="HM160" s="9"/>
      <c r="HN160" s="9"/>
      <c r="HO160" s="9"/>
      <c r="HP160" s="9"/>
      <c r="HQ160" s="9"/>
      <c r="HR160" s="9"/>
      <c r="HS160" s="9"/>
      <c r="HT160" s="9"/>
      <c r="HU160" s="9"/>
      <c r="HV160" s="9"/>
      <c r="HW160" s="9"/>
      <c r="HX160" s="9"/>
      <c r="HY160" s="9"/>
      <c r="HZ160" s="9"/>
      <c r="IA160" s="9"/>
      <c r="IB160" s="9"/>
      <c r="IC160" s="9"/>
      <c r="ID160" s="9"/>
      <c r="IE160" s="9"/>
      <c r="IF160" s="9"/>
      <c r="IG160" s="9"/>
      <c r="IH160" s="9"/>
      <c r="II160" s="9"/>
      <c r="IJ160" s="9"/>
      <c r="IK160" s="9"/>
      <c r="IL160" s="9"/>
      <c r="IM160" s="9"/>
      <c r="IN160" s="9"/>
      <c r="IO160" s="9"/>
      <c r="IP160" s="9"/>
      <c r="IQ160" s="9"/>
      <c r="IR160" s="9"/>
      <c r="IS160" s="9"/>
      <c r="IT160" s="9"/>
    </row>
    <row r="161" spans="1:254" s="3" customFormat="1" ht="60">
      <c r="A161" s="38">
        <v>151</v>
      </c>
      <c r="B161" s="34" t="s">
        <v>994</v>
      </c>
      <c r="C161" s="144" t="s">
        <v>57</v>
      </c>
      <c r="D161" s="35" t="s">
        <v>493</v>
      </c>
      <c r="E161" s="102" t="s">
        <v>995</v>
      </c>
      <c r="F161" s="35" t="s">
        <v>165</v>
      </c>
      <c r="G161" s="63">
        <v>30000</v>
      </c>
      <c r="H161" s="35">
        <v>15000</v>
      </c>
      <c r="I161" s="34" t="s">
        <v>996</v>
      </c>
      <c r="J161" s="38" t="s">
        <v>62</v>
      </c>
      <c r="K161" s="38"/>
      <c r="L161" s="35" t="s">
        <v>799</v>
      </c>
      <c r="M161" s="35" t="s">
        <v>791</v>
      </c>
      <c r="N161" s="35" t="s">
        <v>493</v>
      </c>
      <c r="O161" s="35" t="s">
        <v>916</v>
      </c>
      <c r="P161" s="35" t="s">
        <v>970</v>
      </c>
      <c r="Q161" s="39" t="s">
        <v>997</v>
      </c>
      <c r="R161" s="35" t="s">
        <v>66</v>
      </c>
      <c r="S161" s="35" t="s">
        <v>229</v>
      </c>
      <c r="T161" s="35" t="s">
        <v>836</v>
      </c>
      <c r="U161" s="38" t="s">
        <v>837</v>
      </c>
      <c r="V161" s="63">
        <v>0</v>
      </c>
      <c r="W161" s="35" t="s">
        <v>992</v>
      </c>
      <c r="X161" s="35" t="s">
        <v>71</v>
      </c>
      <c r="Y161" s="38" t="s">
        <v>72</v>
      </c>
      <c r="Z161" s="38" t="s">
        <v>71</v>
      </c>
      <c r="AA161" s="38" t="s">
        <v>71</v>
      </c>
      <c r="AB161" s="38">
        <v>0</v>
      </c>
      <c r="AC161" s="59" t="s">
        <v>998</v>
      </c>
      <c r="AD161" s="38">
        <v>0</v>
      </c>
      <c r="AE161" s="38">
        <v>0</v>
      </c>
      <c r="AF161" s="59">
        <v>0</v>
      </c>
      <c r="AG161" s="35">
        <v>40</v>
      </c>
      <c r="AH161" s="35">
        <v>0</v>
      </c>
      <c r="AI161" s="35">
        <v>0</v>
      </c>
      <c r="AJ161" s="35">
        <v>0</v>
      </c>
      <c r="AK161" s="35">
        <v>0</v>
      </c>
      <c r="AL161" s="35">
        <v>0</v>
      </c>
      <c r="AM161" s="35">
        <v>0</v>
      </c>
      <c r="AN161" s="35">
        <v>0</v>
      </c>
      <c r="AO161" s="35">
        <v>0</v>
      </c>
      <c r="AP161" s="35">
        <v>0</v>
      </c>
      <c r="AQ161" s="38"/>
      <c r="AR161" s="40">
        <v>1</v>
      </c>
      <c r="AS161" s="6">
        <v>2</v>
      </c>
      <c r="AT161" s="13">
        <v>1</v>
      </c>
      <c r="AU161" s="9"/>
      <c r="AV161" s="9"/>
      <c r="AW161" s="9"/>
      <c r="AX161" s="9"/>
      <c r="AY161" s="9"/>
      <c r="AZ161" s="9"/>
      <c r="BA161" s="9"/>
      <c r="BB161" s="9"/>
      <c r="BC161" s="9"/>
      <c r="BD161" s="9"/>
      <c r="BE161" s="9"/>
      <c r="BF161" s="9"/>
      <c r="BG161" s="9"/>
      <c r="BH161" s="9"/>
      <c r="BI161" s="9"/>
      <c r="BJ161" s="9"/>
      <c r="BK161" s="9"/>
      <c r="BL161" s="9"/>
      <c r="BM161" s="9"/>
      <c r="BN161" s="9"/>
      <c r="BO161" s="9"/>
      <c r="BP161" s="9"/>
      <c r="BQ161" s="9"/>
      <c r="BR161" s="9"/>
      <c r="BS161" s="9"/>
      <c r="BT161" s="9"/>
      <c r="BU161" s="9"/>
      <c r="BV161" s="9"/>
      <c r="BW161" s="9"/>
      <c r="BX161" s="9"/>
      <c r="BY161" s="9"/>
      <c r="BZ161" s="9"/>
      <c r="CA161" s="9"/>
      <c r="CB161" s="9"/>
      <c r="CC161" s="9"/>
      <c r="CD161" s="9"/>
      <c r="CE161" s="9"/>
      <c r="CF161" s="9"/>
      <c r="CG161" s="9"/>
      <c r="CH161" s="9"/>
      <c r="CI161" s="9"/>
      <c r="CJ161" s="9"/>
      <c r="CK161" s="9"/>
      <c r="CL161" s="9"/>
      <c r="CM161" s="9"/>
      <c r="CN161" s="9"/>
      <c r="CO161" s="9"/>
      <c r="CP161" s="9"/>
      <c r="CQ161" s="9"/>
      <c r="CR161" s="9"/>
      <c r="CS161" s="9"/>
      <c r="CT161" s="9"/>
      <c r="CU161" s="9"/>
      <c r="CV161" s="9"/>
      <c r="CW161" s="9"/>
      <c r="CX161" s="9"/>
      <c r="CY161" s="9"/>
      <c r="CZ161" s="9"/>
      <c r="DA161" s="9"/>
      <c r="DB161" s="9"/>
      <c r="DC161" s="9"/>
      <c r="DD161" s="9"/>
      <c r="DE161" s="9"/>
      <c r="DF161" s="9"/>
      <c r="DG161" s="9"/>
      <c r="DH161" s="9"/>
      <c r="DI161" s="9"/>
      <c r="DJ161" s="9"/>
      <c r="DK161" s="9"/>
      <c r="DL161" s="9"/>
      <c r="DM161" s="9"/>
      <c r="DN161" s="9"/>
      <c r="DO161" s="9"/>
      <c r="DP161" s="9"/>
      <c r="DQ161" s="9"/>
      <c r="DR161" s="9"/>
      <c r="DS161" s="9"/>
      <c r="DT161" s="9"/>
      <c r="DU161" s="9"/>
      <c r="DV161" s="9"/>
      <c r="DW161" s="9"/>
      <c r="DX161" s="9"/>
      <c r="DY161" s="9"/>
      <c r="DZ161" s="9"/>
      <c r="EA161" s="9"/>
      <c r="EB161" s="9"/>
      <c r="EC161" s="9"/>
      <c r="ED161" s="9"/>
      <c r="EE161" s="9"/>
      <c r="EF161" s="9"/>
      <c r="EG161" s="9"/>
      <c r="EH161" s="9"/>
      <c r="EI161" s="9"/>
      <c r="EJ161" s="9"/>
      <c r="EK161" s="9"/>
      <c r="EL161" s="9"/>
      <c r="EM161" s="9"/>
      <c r="EN161" s="9"/>
      <c r="EO161" s="9"/>
      <c r="EP161" s="9"/>
      <c r="EQ161" s="9"/>
      <c r="ER161" s="9"/>
      <c r="ES161" s="9"/>
      <c r="ET161" s="9"/>
      <c r="EU161" s="9"/>
      <c r="EV161" s="9"/>
      <c r="EW161" s="9"/>
      <c r="EX161" s="9"/>
      <c r="EY161" s="9"/>
      <c r="EZ161" s="9"/>
      <c r="FA161" s="9"/>
      <c r="FB161" s="9"/>
      <c r="FC161" s="9"/>
      <c r="FD161" s="9"/>
      <c r="FE161" s="9"/>
      <c r="FF161" s="9"/>
      <c r="FG161" s="9"/>
      <c r="FH161" s="9"/>
      <c r="FI161" s="9"/>
      <c r="FJ161" s="9"/>
      <c r="FK161" s="9"/>
      <c r="FL161" s="9"/>
      <c r="FM161" s="9"/>
      <c r="FN161" s="9"/>
      <c r="FO161" s="9"/>
      <c r="FP161" s="9"/>
      <c r="FQ161" s="9"/>
      <c r="FR161" s="9"/>
      <c r="FS161" s="9"/>
      <c r="FT161" s="9"/>
      <c r="FU161" s="9"/>
      <c r="FV161" s="9"/>
      <c r="FW161" s="9"/>
      <c r="FX161" s="9"/>
      <c r="FY161" s="9"/>
      <c r="FZ161" s="9"/>
      <c r="GA161" s="9"/>
      <c r="GB161" s="9"/>
      <c r="GC161" s="9"/>
      <c r="GD161" s="9"/>
      <c r="GE161" s="9"/>
      <c r="GF161" s="9"/>
      <c r="GG161" s="9"/>
      <c r="GH161" s="9"/>
      <c r="GI161" s="9"/>
      <c r="GJ161" s="9"/>
      <c r="GK161" s="9"/>
      <c r="GL161" s="9"/>
      <c r="GM161" s="9"/>
      <c r="GN161" s="9"/>
      <c r="GO161" s="9"/>
      <c r="GP161" s="9"/>
      <c r="GQ161" s="9"/>
      <c r="GR161" s="9"/>
      <c r="GS161" s="9"/>
      <c r="GT161" s="9"/>
      <c r="GU161" s="9"/>
      <c r="GV161" s="9"/>
      <c r="GW161" s="9"/>
      <c r="GX161" s="9"/>
      <c r="GY161" s="9"/>
      <c r="GZ161" s="9"/>
      <c r="HA161" s="9"/>
      <c r="HB161" s="9"/>
      <c r="HC161" s="9"/>
      <c r="HD161" s="9"/>
      <c r="HE161" s="9"/>
      <c r="HF161" s="9"/>
      <c r="HG161" s="9"/>
      <c r="HH161" s="9"/>
      <c r="HI161" s="9"/>
      <c r="HJ161" s="9"/>
      <c r="HK161" s="9"/>
      <c r="HL161" s="9"/>
      <c r="HM161" s="9"/>
      <c r="HN161" s="9"/>
      <c r="HO161" s="9"/>
      <c r="HP161" s="9"/>
      <c r="HQ161" s="9"/>
      <c r="HR161" s="9"/>
      <c r="HS161" s="9"/>
      <c r="HT161" s="9"/>
      <c r="HU161" s="9"/>
      <c r="HV161" s="9"/>
      <c r="HW161" s="9"/>
      <c r="HX161" s="9"/>
      <c r="HY161" s="9"/>
      <c r="HZ161" s="9"/>
      <c r="IA161" s="9"/>
      <c r="IB161" s="9"/>
      <c r="IC161" s="9"/>
      <c r="ID161" s="9"/>
      <c r="IE161" s="9"/>
      <c r="IF161" s="9"/>
      <c r="IG161" s="9"/>
      <c r="IH161" s="9"/>
      <c r="II161" s="9"/>
      <c r="IJ161" s="9"/>
      <c r="IK161" s="9"/>
      <c r="IL161" s="9"/>
      <c r="IM161" s="9"/>
      <c r="IN161" s="9"/>
      <c r="IO161" s="9"/>
      <c r="IP161" s="9"/>
      <c r="IQ161" s="9"/>
      <c r="IR161" s="9"/>
      <c r="IS161" s="9"/>
      <c r="IT161" s="9"/>
    </row>
    <row r="162" spans="1:254" s="5" customFormat="1" ht="87" customHeight="1">
      <c r="A162" s="38">
        <v>152</v>
      </c>
      <c r="B162" s="34" t="s">
        <v>999</v>
      </c>
      <c r="C162" s="35" t="s">
        <v>131</v>
      </c>
      <c r="D162" s="35" t="s">
        <v>596</v>
      </c>
      <c r="E162" s="34" t="s">
        <v>1000</v>
      </c>
      <c r="F162" s="35" t="s">
        <v>490</v>
      </c>
      <c r="G162" s="35">
        <v>6000</v>
      </c>
      <c r="H162" s="35">
        <v>4000</v>
      </c>
      <c r="I162" s="34" t="s">
        <v>1001</v>
      </c>
      <c r="J162" s="35"/>
      <c r="K162" s="35" t="s">
        <v>183</v>
      </c>
      <c r="L162" s="35" t="s">
        <v>1002</v>
      </c>
      <c r="M162" s="35" t="s">
        <v>596</v>
      </c>
      <c r="N162" s="35"/>
      <c r="O162" s="35"/>
      <c r="P162" s="35" t="s">
        <v>597</v>
      </c>
      <c r="Q162" s="39" t="s">
        <v>1003</v>
      </c>
      <c r="R162" s="35" t="s">
        <v>66</v>
      </c>
      <c r="S162" s="35" t="s">
        <v>131</v>
      </c>
      <c r="T162" s="35" t="s">
        <v>836</v>
      </c>
      <c r="U162" s="35" t="s">
        <v>38</v>
      </c>
      <c r="V162" s="35">
        <v>2000</v>
      </c>
      <c r="W162" s="35" t="s">
        <v>1004</v>
      </c>
      <c r="X162" s="35" t="s">
        <v>71</v>
      </c>
      <c r="Y162" s="35" t="s">
        <v>71</v>
      </c>
      <c r="Z162" s="35" t="s">
        <v>71</v>
      </c>
      <c r="AA162" s="35" t="s">
        <v>72</v>
      </c>
      <c r="AB162" s="35">
        <v>0</v>
      </c>
      <c r="AC162" s="35">
        <v>0</v>
      </c>
      <c r="AD162" s="35">
        <v>3000</v>
      </c>
      <c r="AE162" s="35">
        <v>1000</v>
      </c>
      <c r="AF162" s="35">
        <v>0</v>
      </c>
      <c r="AG162" s="35">
        <v>0</v>
      </c>
      <c r="AH162" s="35">
        <v>0</v>
      </c>
      <c r="AI162" s="35">
        <v>0</v>
      </c>
      <c r="AJ162" s="35">
        <v>0</v>
      </c>
      <c r="AK162" s="35">
        <v>0</v>
      </c>
      <c r="AL162" s="35">
        <v>0</v>
      </c>
      <c r="AM162" s="35">
        <v>0</v>
      </c>
      <c r="AN162" s="35">
        <v>0</v>
      </c>
      <c r="AO162" s="35">
        <v>0</v>
      </c>
      <c r="AP162" s="35">
        <v>0</v>
      </c>
      <c r="AQ162" s="35" t="s">
        <v>73</v>
      </c>
      <c r="AR162" s="40">
        <v>1</v>
      </c>
      <c r="AS162" s="46"/>
      <c r="AT162" s="13">
        <v>1</v>
      </c>
      <c r="AU162" s="46"/>
      <c r="AV162" s="46"/>
      <c r="AW162" s="46"/>
      <c r="AX162" s="46"/>
      <c r="AY162" s="46"/>
      <c r="AZ162" s="46"/>
      <c r="BA162" s="46"/>
      <c r="BB162" s="46"/>
      <c r="BC162" s="46"/>
      <c r="BD162" s="46"/>
      <c r="BE162" s="46"/>
      <c r="BF162" s="46"/>
      <c r="BG162" s="46"/>
      <c r="BH162" s="46"/>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c r="FE162" s="2"/>
      <c r="FF162" s="2"/>
      <c r="FG162" s="2"/>
      <c r="FH162" s="2"/>
      <c r="FI162" s="2"/>
      <c r="FJ162" s="2"/>
      <c r="FK162" s="2"/>
      <c r="FL162" s="2"/>
      <c r="FM162" s="2"/>
      <c r="FN162" s="2"/>
      <c r="FO162" s="2"/>
      <c r="FP162" s="2"/>
      <c r="FQ162" s="2"/>
      <c r="FR162" s="2"/>
      <c r="FS162" s="2"/>
      <c r="FT162" s="2"/>
      <c r="FU162" s="2"/>
      <c r="FV162" s="2"/>
      <c r="FW162" s="2"/>
      <c r="FX162" s="2"/>
      <c r="FY162" s="2"/>
      <c r="FZ162" s="2"/>
      <c r="GA162" s="2"/>
      <c r="GB162" s="2"/>
      <c r="GC162" s="2"/>
      <c r="GD162" s="2"/>
      <c r="GE162" s="2"/>
      <c r="GF162" s="2"/>
      <c r="GG162" s="2"/>
      <c r="GH162" s="2"/>
      <c r="GI162" s="2"/>
      <c r="GJ162" s="2"/>
      <c r="GK162" s="2"/>
      <c r="GL162" s="2"/>
      <c r="GM162" s="2"/>
      <c r="GN162" s="2"/>
      <c r="GO162" s="2"/>
      <c r="GP162" s="2"/>
      <c r="GQ162" s="2"/>
      <c r="GR162" s="2"/>
      <c r="GS162" s="2"/>
      <c r="GT162" s="2"/>
      <c r="GU162" s="2"/>
      <c r="GV162" s="2"/>
      <c r="GW162" s="2"/>
      <c r="GX162" s="2"/>
      <c r="GY162" s="2"/>
      <c r="GZ162" s="2"/>
    </row>
    <row r="163" spans="1:254" s="3" customFormat="1" ht="125.1" customHeight="1">
      <c r="A163" s="38">
        <v>153</v>
      </c>
      <c r="B163" s="34" t="s">
        <v>1005</v>
      </c>
      <c r="C163" s="35" t="s">
        <v>57</v>
      </c>
      <c r="D163" s="35" t="s">
        <v>626</v>
      </c>
      <c r="E163" s="102" t="s">
        <v>1006</v>
      </c>
      <c r="F163" s="35" t="s">
        <v>748</v>
      </c>
      <c r="G163" s="35">
        <v>180000</v>
      </c>
      <c r="H163" s="35">
        <v>18000</v>
      </c>
      <c r="I163" s="102" t="s">
        <v>1007</v>
      </c>
      <c r="J163" s="38" t="s">
        <v>90</v>
      </c>
      <c r="K163" s="35" t="s">
        <v>288</v>
      </c>
      <c r="L163" s="35" t="s">
        <v>1008</v>
      </c>
      <c r="M163" s="35" t="s">
        <v>626</v>
      </c>
      <c r="N163" s="35" t="s">
        <v>791</v>
      </c>
      <c r="O163" s="35" t="s">
        <v>792</v>
      </c>
      <c r="P163" s="38" t="s">
        <v>263</v>
      </c>
      <c r="Q163" s="150" t="s">
        <v>1009</v>
      </c>
      <c r="R163" s="35" t="s">
        <v>66</v>
      </c>
      <c r="S163" s="35" t="s">
        <v>229</v>
      </c>
      <c r="T163" s="35" t="s">
        <v>836</v>
      </c>
      <c r="U163" s="38" t="s">
        <v>38</v>
      </c>
      <c r="V163" s="35">
        <v>0</v>
      </c>
      <c r="W163" s="35" t="s">
        <v>1010</v>
      </c>
      <c r="X163" s="66" t="s">
        <v>71</v>
      </c>
      <c r="Y163" s="66" t="s">
        <v>72</v>
      </c>
      <c r="Z163" s="66" t="s">
        <v>71</v>
      </c>
      <c r="AA163" s="66" t="s">
        <v>71</v>
      </c>
      <c r="AB163" s="35">
        <v>4000</v>
      </c>
      <c r="AC163" s="35">
        <v>0</v>
      </c>
      <c r="AD163" s="35">
        <v>4000</v>
      </c>
      <c r="AE163" s="35">
        <v>0</v>
      </c>
      <c r="AF163" s="59">
        <v>0</v>
      </c>
      <c r="AG163" s="60">
        <v>0</v>
      </c>
      <c r="AH163" s="60">
        <v>0</v>
      </c>
      <c r="AI163" s="60">
        <v>0</v>
      </c>
      <c r="AJ163" s="60">
        <v>0</v>
      </c>
      <c r="AK163" s="60">
        <v>0</v>
      </c>
      <c r="AL163" s="60">
        <v>0</v>
      </c>
      <c r="AM163" s="60">
        <v>0</v>
      </c>
      <c r="AN163" s="60">
        <v>0</v>
      </c>
      <c r="AO163" s="60">
        <v>0</v>
      </c>
      <c r="AP163" s="60">
        <v>0</v>
      </c>
      <c r="AQ163" s="12"/>
      <c r="AT163" s="13">
        <v>1</v>
      </c>
    </row>
    <row r="164" spans="1:254" s="11" customFormat="1" ht="54" customHeight="1">
      <c r="A164" s="38">
        <v>154</v>
      </c>
      <c r="B164" s="34" t="s">
        <v>1011</v>
      </c>
      <c r="C164" s="35" t="s">
        <v>57</v>
      </c>
      <c r="D164" s="35" t="s">
        <v>518</v>
      </c>
      <c r="E164" s="34" t="s">
        <v>1012</v>
      </c>
      <c r="F164" s="35">
        <v>2026</v>
      </c>
      <c r="G164" s="35">
        <v>1050</v>
      </c>
      <c r="H164" s="35">
        <v>1050</v>
      </c>
      <c r="I164" s="102" t="s">
        <v>1013</v>
      </c>
      <c r="J164" s="35" t="s">
        <v>62</v>
      </c>
      <c r="K164" s="35" t="s">
        <v>167</v>
      </c>
      <c r="L164" s="35" t="s">
        <v>1014</v>
      </c>
      <c r="M164" s="35" t="s">
        <v>626</v>
      </c>
      <c r="N164" s="35"/>
      <c r="O164" s="35"/>
      <c r="P164" s="144" t="s">
        <v>627</v>
      </c>
      <c r="Q164" s="150" t="s">
        <v>1015</v>
      </c>
      <c r="R164" s="35" t="s">
        <v>66</v>
      </c>
      <c r="S164" s="35" t="s">
        <v>169</v>
      </c>
      <c r="T164" s="35" t="s">
        <v>836</v>
      </c>
      <c r="U164" s="35" t="s">
        <v>934</v>
      </c>
      <c r="V164" s="35">
        <v>10</v>
      </c>
      <c r="W164" s="35" t="s">
        <v>642</v>
      </c>
      <c r="X164" s="52" t="s">
        <v>71</v>
      </c>
      <c r="Y164" s="52" t="s">
        <v>71</v>
      </c>
      <c r="Z164" s="35" t="s">
        <v>71</v>
      </c>
      <c r="AA164" s="35" t="s">
        <v>72</v>
      </c>
      <c r="AB164" s="35"/>
      <c r="AC164" s="35"/>
      <c r="AD164" s="35">
        <v>3000</v>
      </c>
      <c r="AE164" s="35"/>
      <c r="AF164" s="59">
        <v>0</v>
      </c>
      <c r="AG164" s="151">
        <v>0</v>
      </c>
      <c r="AH164" s="151">
        <v>0</v>
      </c>
      <c r="AI164" s="151">
        <v>0</v>
      </c>
      <c r="AJ164" s="151">
        <v>0</v>
      </c>
      <c r="AK164" s="151">
        <v>0</v>
      </c>
      <c r="AL164" s="151">
        <v>0</v>
      </c>
      <c r="AM164" s="151">
        <v>0</v>
      </c>
      <c r="AN164" s="151">
        <v>0</v>
      </c>
      <c r="AO164" s="151">
        <v>0</v>
      </c>
      <c r="AP164" s="151">
        <v>0</v>
      </c>
      <c r="AQ164" s="35"/>
      <c r="AR164" s="9"/>
      <c r="AS164" s="9"/>
      <c r="AU164" s="9"/>
      <c r="AV164" s="9"/>
      <c r="AW164" s="9"/>
      <c r="AX164" s="9"/>
      <c r="AY164" s="9"/>
      <c r="AZ164" s="9"/>
      <c r="BA164" s="9"/>
      <c r="BB164" s="9"/>
      <c r="BC164" s="9"/>
      <c r="BD164" s="9"/>
      <c r="BE164" s="9"/>
      <c r="BF164" s="9"/>
      <c r="BG164" s="9"/>
      <c r="BH164" s="9"/>
    </row>
    <row r="165" spans="1:254" s="3" customFormat="1" ht="66" customHeight="1">
      <c r="A165" s="38">
        <v>155</v>
      </c>
      <c r="B165" s="34" t="s">
        <v>1016</v>
      </c>
      <c r="C165" s="35" t="s">
        <v>57</v>
      </c>
      <c r="D165" s="35" t="s">
        <v>626</v>
      </c>
      <c r="E165" s="34" t="s">
        <v>1017</v>
      </c>
      <c r="F165" s="35" t="s">
        <v>165</v>
      </c>
      <c r="G165" s="63">
        <v>10000</v>
      </c>
      <c r="H165" s="38">
        <v>3000</v>
      </c>
      <c r="I165" s="102" t="s">
        <v>1018</v>
      </c>
      <c r="J165" s="38" t="s">
        <v>195</v>
      </c>
      <c r="K165" s="35" t="s">
        <v>288</v>
      </c>
      <c r="L165" s="164" t="s">
        <v>1019</v>
      </c>
      <c r="M165" s="164" t="s">
        <v>626</v>
      </c>
      <c r="N165" s="38"/>
      <c r="O165" s="38"/>
      <c r="P165" s="144" t="s">
        <v>263</v>
      </c>
      <c r="Q165" s="150" t="s">
        <v>1020</v>
      </c>
      <c r="R165" s="52" t="s">
        <v>658</v>
      </c>
      <c r="S165" s="52" t="s">
        <v>93</v>
      </c>
      <c r="T165" s="35" t="s">
        <v>836</v>
      </c>
      <c r="U165" s="35" t="s">
        <v>1021</v>
      </c>
      <c r="V165" s="38">
        <v>0</v>
      </c>
      <c r="W165" s="35" t="s">
        <v>1022</v>
      </c>
      <c r="X165" s="66" t="s">
        <v>71</v>
      </c>
      <c r="Y165" s="66" t="s">
        <v>71</v>
      </c>
      <c r="Z165" s="38" t="s">
        <v>72</v>
      </c>
      <c r="AA165" s="38" t="s">
        <v>71</v>
      </c>
      <c r="AB165" s="38">
        <v>1000</v>
      </c>
      <c r="AC165" s="38">
        <v>0</v>
      </c>
      <c r="AD165" s="38">
        <v>2000</v>
      </c>
      <c r="AE165" s="38">
        <v>0</v>
      </c>
      <c r="AF165" s="59">
        <v>0</v>
      </c>
      <c r="AG165" s="165">
        <v>0</v>
      </c>
      <c r="AH165" s="165">
        <v>0</v>
      </c>
      <c r="AI165" s="165">
        <v>0</v>
      </c>
      <c r="AJ165" s="165">
        <v>0</v>
      </c>
      <c r="AK165" s="165">
        <v>0</v>
      </c>
      <c r="AL165" s="165">
        <v>0</v>
      </c>
      <c r="AM165" s="165">
        <v>0</v>
      </c>
      <c r="AN165" s="165">
        <v>0</v>
      </c>
      <c r="AO165" s="165">
        <v>0</v>
      </c>
      <c r="AP165" s="165">
        <v>0</v>
      </c>
      <c r="AQ165" s="12"/>
      <c r="AT165" s="13">
        <v>1</v>
      </c>
    </row>
    <row r="166" spans="1:254" s="3" customFormat="1" ht="78.95" customHeight="1">
      <c r="A166" s="38">
        <v>156</v>
      </c>
      <c r="B166" s="34" t="s">
        <v>1023</v>
      </c>
      <c r="C166" s="35" t="s">
        <v>57</v>
      </c>
      <c r="D166" s="38" t="s">
        <v>626</v>
      </c>
      <c r="E166" s="34" t="s">
        <v>1024</v>
      </c>
      <c r="F166" s="35" t="s">
        <v>748</v>
      </c>
      <c r="G166" s="63">
        <v>20000</v>
      </c>
      <c r="H166" s="38">
        <v>3000</v>
      </c>
      <c r="I166" s="34" t="s">
        <v>1025</v>
      </c>
      <c r="J166" s="38" t="s">
        <v>84</v>
      </c>
      <c r="K166" s="35"/>
      <c r="L166" s="64" t="s">
        <v>1026</v>
      </c>
      <c r="M166" s="35" t="s">
        <v>626</v>
      </c>
      <c r="N166" s="38"/>
      <c r="O166" s="38"/>
      <c r="P166" s="144" t="s">
        <v>627</v>
      </c>
      <c r="Q166" s="39" t="s">
        <v>1027</v>
      </c>
      <c r="R166" s="35" t="s">
        <v>658</v>
      </c>
      <c r="S166" s="35" t="s">
        <v>169</v>
      </c>
      <c r="T166" s="35" t="s">
        <v>836</v>
      </c>
      <c r="U166" s="35" t="s">
        <v>38</v>
      </c>
      <c r="V166" s="38">
        <v>0</v>
      </c>
      <c r="W166" s="35" t="s">
        <v>1028</v>
      </c>
      <c r="X166" s="38" t="s">
        <v>71</v>
      </c>
      <c r="Y166" s="38" t="s">
        <v>71</v>
      </c>
      <c r="Z166" s="38" t="s">
        <v>72</v>
      </c>
      <c r="AA166" s="38" t="s">
        <v>71</v>
      </c>
      <c r="AB166" s="38">
        <v>1500</v>
      </c>
      <c r="AC166" s="38">
        <v>0</v>
      </c>
      <c r="AD166" s="38">
        <v>1500</v>
      </c>
      <c r="AE166" s="38">
        <v>0</v>
      </c>
      <c r="AF166" s="59">
        <v>0</v>
      </c>
      <c r="AG166" s="60">
        <v>0</v>
      </c>
      <c r="AH166" s="60">
        <v>0</v>
      </c>
      <c r="AI166" s="60">
        <v>0</v>
      </c>
      <c r="AJ166" s="60">
        <v>0</v>
      </c>
      <c r="AK166" s="60">
        <v>0</v>
      </c>
      <c r="AL166" s="60">
        <v>0</v>
      </c>
      <c r="AM166" s="60">
        <v>0</v>
      </c>
      <c r="AN166" s="60">
        <v>0</v>
      </c>
      <c r="AO166" s="60">
        <v>0</v>
      </c>
      <c r="AP166" s="60">
        <v>0</v>
      </c>
      <c r="AQ166" s="12"/>
      <c r="AT166" s="13">
        <v>1</v>
      </c>
    </row>
    <row r="167" spans="1:254" s="3" customFormat="1" ht="86.1" customHeight="1">
      <c r="A167" s="38">
        <v>157</v>
      </c>
      <c r="B167" s="34" t="s">
        <v>1029</v>
      </c>
      <c r="C167" s="35" t="s">
        <v>131</v>
      </c>
      <c r="D167" s="35" t="s">
        <v>669</v>
      </c>
      <c r="E167" s="34" t="s">
        <v>1030</v>
      </c>
      <c r="F167" s="35" t="s">
        <v>134</v>
      </c>
      <c r="G167" s="35">
        <v>200000</v>
      </c>
      <c r="H167" s="35">
        <v>6000</v>
      </c>
      <c r="I167" s="34" t="s">
        <v>1031</v>
      </c>
      <c r="J167" s="35"/>
      <c r="K167" s="35"/>
      <c r="L167" s="64" t="s">
        <v>1032</v>
      </c>
      <c r="M167" s="35" t="s">
        <v>669</v>
      </c>
      <c r="N167" s="35"/>
      <c r="O167" s="35"/>
      <c r="P167" s="35" t="s">
        <v>214</v>
      </c>
      <c r="Q167" s="166" t="s">
        <v>1033</v>
      </c>
      <c r="R167" s="64" t="s">
        <v>66</v>
      </c>
      <c r="S167" s="35" t="s">
        <v>131</v>
      </c>
      <c r="T167" s="35" t="s">
        <v>836</v>
      </c>
      <c r="U167" s="38" t="s">
        <v>837</v>
      </c>
      <c r="V167" s="38">
        <v>21000</v>
      </c>
      <c r="W167" s="35" t="s">
        <v>1034</v>
      </c>
      <c r="X167" s="66" t="s">
        <v>71</v>
      </c>
      <c r="Y167" s="66" t="s">
        <v>71</v>
      </c>
      <c r="Z167" s="66" t="s">
        <v>71</v>
      </c>
      <c r="AA167" s="35" t="s">
        <v>72</v>
      </c>
      <c r="AB167" s="35">
        <v>0</v>
      </c>
      <c r="AC167" s="35">
        <v>0</v>
      </c>
      <c r="AD167" s="35">
        <v>6000</v>
      </c>
      <c r="AE167" s="35">
        <v>0</v>
      </c>
      <c r="AF167" s="35">
        <v>0</v>
      </c>
      <c r="AG167" s="35">
        <v>118</v>
      </c>
      <c r="AH167" s="35">
        <v>118</v>
      </c>
      <c r="AI167" s="35">
        <v>0</v>
      </c>
      <c r="AJ167" s="35">
        <v>0</v>
      </c>
      <c r="AK167" s="35">
        <v>0</v>
      </c>
      <c r="AL167" s="35">
        <v>118</v>
      </c>
      <c r="AM167" s="35">
        <v>0</v>
      </c>
      <c r="AN167" s="35">
        <v>0</v>
      </c>
      <c r="AO167" s="35">
        <v>0</v>
      </c>
      <c r="AP167" s="35">
        <v>0</v>
      </c>
      <c r="AQ167" s="35"/>
      <c r="AR167" s="40">
        <v>1</v>
      </c>
      <c r="AS167" s="10"/>
      <c r="AT167" s="13">
        <v>1</v>
      </c>
      <c r="AU167" s="10"/>
      <c r="AV167" s="10"/>
      <c r="AW167" s="10"/>
      <c r="AX167" s="10"/>
      <c r="AY167" s="10"/>
      <c r="AZ167" s="10"/>
      <c r="BA167" s="10"/>
      <c r="BB167" s="10"/>
      <c r="BC167" s="10"/>
      <c r="BD167" s="10"/>
      <c r="BE167" s="10"/>
      <c r="BF167" s="10"/>
      <c r="BG167" s="10"/>
      <c r="BH167" s="10"/>
      <c r="BI167" s="7"/>
      <c r="BJ167" s="7"/>
      <c r="BK167" s="7"/>
      <c r="BL167" s="7"/>
      <c r="BM167" s="7"/>
      <c r="BN167" s="7"/>
      <c r="BO167" s="7"/>
      <c r="BP167" s="7"/>
      <c r="BQ167" s="7"/>
      <c r="BR167" s="7"/>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7"/>
      <c r="CV167" s="7"/>
      <c r="CW167" s="7"/>
      <c r="CX167" s="7"/>
      <c r="CY167" s="7"/>
      <c r="CZ167" s="7"/>
      <c r="DA167" s="7"/>
      <c r="DB167" s="7"/>
      <c r="DC167" s="7"/>
      <c r="DD167" s="7"/>
      <c r="DE167" s="7"/>
      <c r="DF167" s="7"/>
      <c r="DG167" s="7"/>
      <c r="DH167" s="7"/>
      <c r="DI167" s="7"/>
      <c r="DJ167" s="7"/>
      <c r="DK167" s="7"/>
      <c r="DL167" s="7"/>
      <c r="DM167" s="7"/>
      <c r="DN167" s="7"/>
      <c r="DO167" s="7"/>
      <c r="DP167" s="7"/>
      <c r="DQ167" s="7"/>
      <c r="DR167" s="7"/>
      <c r="DS167" s="7"/>
      <c r="DT167" s="7"/>
      <c r="DU167" s="7"/>
      <c r="DV167" s="7"/>
      <c r="DW167" s="7"/>
      <c r="DX167" s="7"/>
      <c r="DY167" s="7"/>
      <c r="DZ167" s="7"/>
      <c r="EA167" s="7"/>
      <c r="EB167" s="7"/>
      <c r="EC167" s="7"/>
      <c r="ED167" s="7"/>
      <c r="EE167" s="7"/>
      <c r="EF167" s="7"/>
      <c r="EG167" s="7"/>
      <c r="EH167" s="7"/>
      <c r="EI167" s="7"/>
      <c r="EJ167" s="7"/>
      <c r="EK167" s="7"/>
      <c r="EL167" s="7"/>
      <c r="EM167" s="7"/>
      <c r="EN167" s="7"/>
      <c r="EO167" s="7"/>
      <c r="EP167" s="7"/>
      <c r="EQ167" s="7"/>
      <c r="ER167" s="7"/>
      <c r="ES167" s="7"/>
      <c r="ET167" s="7"/>
      <c r="EU167" s="7"/>
      <c r="EV167" s="7"/>
      <c r="EW167" s="7"/>
      <c r="EX167" s="7"/>
      <c r="EY167" s="7"/>
      <c r="EZ167" s="7"/>
      <c r="FA167" s="7"/>
      <c r="FB167" s="7"/>
      <c r="FC167" s="7"/>
      <c r="FD167" s="7"/>
      <c r="FE167" s="7"/>
      <c r="FF167" s="7"/>
      <c r="FG167" s="7"/>
      <c r="FH167" s="7"/>
      <c r="FI167" s="7"/>
      <c r="FJ167" s="7"/>
      <c r="FK167" s="7"/>
      <c r="FL167" s="7"/>
      <c r="FM167" s="7"/>
      <c r="FN167" s="7"/>
      <c r="FO167" s="7"/>
      <c r="FP167" s="7"/>
      <c r="FQ167" s="7"/>
      <c r="FR167" s="7"/>
      <c r="FS167" s="7"/>
      <c r="FT167" s="7"/>
      <c r="FU167" s="7"/>
      <c r="FV167" s="7"/>
      <c r="FW167" s="7"/>
      <c r="FX167" s="7"/>
      <c r="FY167" s="7"/>
      <c r="FZ167" s="7"/>
      <c r="GA167" s="7"/>
      <c r="GB167" s="7"/>
      <c r="GC167" s="7"/>
      <c r="GD167" s="7"/>
      <c r="GE167" s="7"/>
      <c r="GF167" s="7"/>
      <c r="GG167" s="7"/>
      <c r="GH167" s="7"/>
      <c r="GI167" s="7"/>
      <c r="GJ167" s="7"/>
      <c r="GK167" s="7"/>
      <c r="GL167" s="7"/>
      <c r="GM167" s="7"/>
      <c r="GN167" s="7"/>
      <c r="GO167" s="7"/>
      <c r="GP167" s="7"/>
      <c r="GQ167" s="7"/>
      <c r="GR167" s="7"/>
      <c r="GS167" s="7"/>
      <c r="GT167" s="7"/>
      <c r="GU167" s="7"/>
      <c r="GV167" s="7"/>
      <c r="GW167" s="7"/>
      <c r="GX167" s="7"/>
      <c r="GY167" s="7"/>
      <c r="GZ167" s="7"/>
      <c r="HA167" s="11"/>
      <c r="HB167" s="11"/>
      <c r="HC167" s="11"/>
      <c r="HD167" s="11"/>
      <c r="HE167" s="11"/>
      <c r="HF167" s="11"/>
      <c r="HG167" s="11"/>
      <c r="HH167" s="11"/>
      <c r="HI167" s="11"/>
      <c r="HJ167" s="11"/>
      <c r="HK167" s="11"/>
      <c r="HL167" s="11"/>
      <c r="HM167" s="11"/>
      <c r="HN167" s="11"/>
      <c r="HO167" s="11"/>
      <c r="HP167" s="11"/>
      <c r="HQ167" s="11"/>
      <c r="HR167" s="11"/>
      <c r="HS167" s="11"/>
      <c r="HT167" s="11"/>
      <c r="HU167" s="11"/>
      <c r="HV167" s="11"/>
      <c r="HW167" s="11"/>
      <c r="HX167" s="11"/>
      <c r="HY167" s="11"/>
      <c r="HZ167" s="11"/>
      <c r="IA167" s="11"/>
      <c r="IB167" s="11"/>
      <c r="IC167" s="11"/>
      <c r="ID167" s="11"/>
      <c r="IE167" s="11"/>
      <c r="IF167" s="11"/>
      <c r="IG167" s="11"/>
      <c r="IH167" s="11"/>
      <c r="II167" s="11"/>
      <c r="IJ167" s="11"/>
      <c r="IK167" s="11"/>
      <c r="IL167" s="11"/>
      <c r="IM167" s="11"/>
      <c r="IN167" s="11"/>
      <c r="IO167" s="11"/>
      <c r="IP167" s="11"/>
      <c r="IQ167" s="11"/>
      <c r="IR167" s="11"/>
      <c r="IS167" s="11"/>
      <c r="IT167" s="11"/>
    </row>
    <row r="168" spans="1:254" s="3" customFormat="1" ht="63" customHeight="1">
      <c r="A168" s="38">
        <v>158</v>
      </c>
      <c r="B168" s="34" t="s">
        <v>1035</v>
      </c>
      <c r="C168" s="35" t="s">
        <v>57</v>
      </c>
      <c r="D168" s="35" t="s">
        <v>669</v>
      </c>
      <c r="E168" s="34" t="s">
        <v>1036</v>
      </c>
      <c r="F168" s="35">
        <v>2026</v>
      </c>
      <c r="G168" s="35">
        <v>5000</v>
      </c>
      <c r="H168" s="35">
        <v>5000</v>
      </c>
      <c r="I168" s="34" t="s">
        <v>1037</v>
      </c>
      <c r="J168" s="35" t="s">
        <v>61</v>
      </c>
      <c r="K168" s="35" t="s">
        <v>183</v>
      </c>
      <c r="L168" s="35" t="s">
        <v>1038</v>
      </c>
      <c r="M168" s="35" t="s">
        <v>669</v>
      </c>
      <c r="N168" s="35"/>
      <c r="O168" s="35"/>
      <c r="P168" s="35" t="s">
        <v>670</v>
      </c>
      <c r="Q168" s="39" t="s">
        <v>1039</v>
      </c>
      <c r="R168" s="35" t="s">
        <v>66</v>
      </c>
      <c r="S168" s="35" t="s">
        <v>93</v>
      </c>
      <c r="T168" s="35" t="s">
        <v>836</v>
      </c>
      <c r="U168" s="38" t="s">
        <v>837</v>
      </c>
      <c r="V168" s="35">
        <v>0</v>
      </c>
      <c r="W168" s="35" t="s">
        <v>1040</v>
      </c>
      <c r="X168" s="66" t="s">
        <v>71</v>
      </c>
      <c r="Y168" s="66" t="s">
        <v>71</v>
      </c>
      <c r="Z168" s="66" t="s">
        <v>71</v>
      </c>
      <c r="AA168" s="35" t="s">
        <v>72</v>
      </c>
      <c r="AB168" s="35">
        <v>0</v>
      </c>
      <c r="AC168" s="35">
        <v>0</v>
      </c>
      <c r="AD168" s="35">
        <v>5000</v>
      </c>
      <c r="AE168" s="35">
        <v>0</v>
      </c>
      <c r="AF168" s="35">
        <v>0</v>
      </c>
      <c r="AG168" s="35">
        <v>0</v>
      </c>
      <c r="AH168" s="35">
        <v>0</v>
      </c>
      <c r="AI168" s="35">
        <v>0</v>
      </c>
      <c r="AJ168" s="35">
        <v>0</v>
      </c>
      <c r="AK168" s="35">
        <v>0</v>
      </c>
      <c r="AL168" s="35">
        <v>0</v>
      </c>
      <c r="AM168" s="35">
        <v>0</v>
      </c>
      <c r="AN168" s="35">
        <v>0</v>
      </c>
      <c r="AO168" s="35">
        <v>0</v>
      </c>
      <c r="AP168" s="35">
        <v>0</v>
      </c>
      <c r="AQ168" s="35"/>
      <c r="AR168" s="40">
        <v>1</v>
      </c>
      <c r="AS168" s="48"/>
      <c r="AT168" s="13">
        <v>1</v>
      </c>
      <c r="AU168" s="49"/>
      <c r="AV168" s="49"/>
      <c r="AW168" s="49"/>
      <c r="AX168" s="49"/>
      <c r="AY168" s="49"/>
      <c r="AZ168" s="49"/>
      <c r="BA168" s="49"/>
      <c r="BB168" s="49"/>
      <c r="BC168" s="49"/>
      <c r="BD168" s="49"/>
      <c r="BE168" s="49"/>
      <c r="BF168" s="49"/>
      <c r="BG168" s="49"/>
      <c r="BH168" s="49"/>
      <c r="BI168" s="50"/>
      <c r="BJ168" s="50"/>
      <c r="BK168" s="50"/>
      <c r="BL168" s="50"/>
      <c r="BM168" s="50"/>
      <c r="BN168" s="50"/>
      <c r="BO168" s="50"/>
      <c r="BP168" s="50"/>
      <c r="BQ168" s="50"/>
      <c r="BR168" s="50"/>
      <c r="BS168" s="50"/>
      <c r="BT168" s="50"/>
      <c r="BU168" s="50"/>
      <c r="BV168" s="50"/>
      <c r="BW168" s="50"/>
      <c r="BX168" s="50"/>
      <c r="BY168" s="50"/>
      <c r="BZ168" s="50"/>
      <c r="CA168" s="50"/>
      <c r="CB168" s="50"/>
      <c r="CC168" s="50"/>
      <c r="CD168" s="50"/>
      <c r="CE168" s="50"/>
      <c r="CF168" s="50"/>
      <c r="CG168" s="50"/>
      <c r="CH168" s="50"/>
      <c r="CI168" s="50"/>
      <c r="CJ168" s="50"/>
      <c r="CK168" s="50"/>
      <c r="CL168" s="50"/>
      <c r="CM168" s="50"/>
      <c r="CN168" s="50"/>
      <c r="CO168" s="50"/>
      <c r="CP168" s="50"/>
      <c r="CQ168" s="50"/>
      <c r="CR168" s="50"/>
      <c r="CS168" s="50"/>
      <c r="CT168" s="50"/>
      <c r="CU168" s="50"/>
      <c r="CV168" s="50"/>
      <c r="CW168" s="50"/>
      <c r="CX168" s="50"/>
      <c r="CY168" s="50"/>
      <c r="CZ168" s="50"/>
      <c r="DA168" s="50"/>
      <c r="DB168" s="50"/>
      <c r="DC168" s="50"/>
      <c r="DD168" s="50"/>
      <c r="DE168" s="50"/>
      <c r="DF168" s="50"/>
      <c r="DG168" s="50"/>
      <c r="DH168" s="50"/>
      <c r="DI168" s="50"/>
      <c r="DJ168" s="50"/>
      <c r="DK168" s="50"/>
      <c r="DL168" s="50"/>
      <c r="DM168" s="50"/>
      <c r="DN168" s="50"/>
      <c r="DO168" s="50"/>
      <c r="DP168" s="50"/>
      <c r="DQ168" s="50"/>
      <c r="DR168" s="50"/>
      <c r="DS168" s="50"/>
      <c r="DT168" s="50"/>
      <c r="DU168" s="50"/>
      <c r="DV168" s="50"/>
      <c r="DW168" s="50"/>
      <c r="DX168" s="50"/>
      <c r="DY168" s="50"/>
      <c r="DZ168" s="50"/>
      <c r="EA168" s="50"/>
      <c r="EB168" s="50"/>
      <c r="EC168" s="50"/>
      <c r="ED168" s="50"/>
      <c r="EE168" s="50"/>
      <c r="EF168" s="50"/>
      <c r="EG168" s="50"/>
      <c r="EH168" s="50"/>
      <c r="EI168" s="50"/>
      <c r="EJ168" s="50"/>
      <c r="EK168" s="50"/>
      <c r="EL168" s="50"/>
      <c r="EM168" s="50"/>
      <c r="EN168" s="50"/>
      <c r="EO168" s="50"/>
      <c r="EP168" s="50"/>
      <c r="EQ168" s="50"/>
      <c r="ER168" s="50"/>
      <c r="ES168" s="50"/>
      <c r="ET168" s="50"/>
      <c r="EU168" s="50"/>
      <c r="EV168" s="50"/>
      <c r="EW168" s="50"/>
      <c r="EX168" s="50"/>
      <c r="EY168" s="50"/>
      <c r="EZ168" s="50"/>
      <c r="FA168" s="50"/>
      <c r="FB168" s="50"/>
      <c r="FC168" s="50"/>
      <c r="FD168" s="50"/>
      <c r="FE168" s="50"/>
      <c r="FF168" s="50"/>
      <c r="FG168" s="50"/>
      <c r="FH168" s="50"/>
      <c r="FI168" s="50"/>
      <c r="FJ168" s="50"/>
      <c r="FK168" s="50"/>
      <c r="FL168" s="50"/>
      <c r="FM168" s="50"/>
      <c r="FN168" s="50"/>
      <c r="FO168" s="50"/>
      <c r="FP168" s="50"/>
      <c r="FQ168" s="50"/>
      <c r="FR168" s="50"/>
      <c r="FS168" s="50"/>
      <c r="FT168" s="50"/>
      <c r="FU168" s="50"/>
      <c r="FV168" s="50"/>
      <c r="FW168" s="50"/>
      <c r="FX168" s="50"/>
      <c r="FY168" s="50"/>
      <c r="FZ168" s="50"/>
      <c r="GA168" s="50"/>
      <c r="GB168" s="50"/>
      <c r="GC168" s="50"/>
      <c r="GD168" s="50"/>
      <c r="GE168" s="50"/>
      <c r="GF168" s="50"/>
      <c r="GG168" s="50"/>
      <c r="GH168" s="50"/>
      <c r="GI168" s="50"/>
      <c r="GJ168" s="50"/>
      <c r="GK168" s="50"/>
      <c r="GL168" s="50"/>
      <c r="GM168" s="50"/>
      <c r="GN168" s="50"/>
      <c r="GO168" s="50"/>
      <c r="GP168" s="50"/>
      <c r="GQ168" s="50"/>
      <c r="GR168" s="50"/>
      <c r="GS168" s="50"/>
      <c r="GT168" s="50"/>
      <c r="GU168" s="50"/>
      <c r="GV168" s="50"/>
      <c r="GW168" s="50"/>
      <c r="GX168" s="50"/>
      <c r="GY168" s="50"/>
      <c r="GZ168" s="50"/>
      <c r="HA168" s="51"/>
      <c r="HB168" s="51"/>
      <c r="HC168" s="51"/>
      <c r="HD168" s="51"/>
      <c r="HE168" s="51"/>
      <c r="HF168" s="51"/>
      <c r="HG168" s="51"/>
      <c r="HH168" s="51"/>
      <c r="HI168" s="51"/>
      <c r="HJ168" s="51"/>
      <c r="HK168" s="51"/>
      <c r="HL168" s="51"/>
      <c r="HM168" s="51"/>
      <c r="HN168" s="51"/>
      <c r="HO168" s="51"/>
      <c r="HP168" s="51"/>
      <c r="HQ168" s="51"/>
      <c r="HR168" s="51"/>
      <c r="HS168" s="51"/>
      <c r="HT168" s="51"/>
      <c r="HU168" s="51"/>
      <c r="HV168" s="51"/>
      <c r="HW168" s="51"/>
      <c r="HX168" s="51"/>
      <c r="HY168" s="51"/>
      <c r="HZ168" s="51"/>
      <c r="IA168" s="51"/>
      <c r="IB168" s="51"/>
      <c r="IC168" s="51"/>
      <c r="ID168" s="51"/>
      <c r="IE168" s="51"/>
      <c r="IF168" s="51"/>
      <c r="IG168" s="51"/>
      <c r="IH168" s="51"/>
      <c r="II168" s="51"/>
      <c r="IJ168" s="51"/>
      <c r="IK168" s="51"/>
      <c r="IL168" s="51"/>
      <c r="IM168" s="51"/>
      <c r="IN168" s="51"/>
      <c r="IO168" s="51"/>
      <c r="IP168" s="51"/>
      <c r="IQ168" s="51"/>
      <c r="IR168" s="51"/>
      <c r="IS168" s="51"/>
      <c r="IT168" s="51"/>
    </row>
    <row r="169" spans="1:254" s="3" customFormat="1" ht="63" customHeight="1">
      <c r="A169" s="38">
        <v>159</v>
      </c>
      <c r="B169" s="34" t="s">
        <v>1041</v>
      </c>
      <c r="C169" s="35" t="s">
        <v>57</v>
      </c>
      <c r="D169" s="35" t="s">
        <v>669</v>
      </c>
      <c r="E169" s="34" t="s">
        <v>1042</v>
      </c>
      <c r="F169" s="35">
        <v>2026</v>
      </c>
      <c r="G169" s="35">
        <v>2300</v>
      </c>
      <c r="H169" s="35">
        <v>2300</v>
      </c>
      <c r="I169" s="34" t="s">
        <v>1043</v>
      </c>
      <c r="J169" s="35" t="s">
        <v>61</v>
      </c>
      <c r="K169" s="35" t="s">
        <v>334</v>
      </c>
      <c r="L169" s="35" t="s">
        <v>1044</v>
      </c>
      <c r="M169" s="35" t="s">
        <v>669</v>
      </c>
      <c r="N169" s="35"/>
      <c r="O169" s="35"/>
      <c r="P169" s="35" t="s">
        <v>670</v>
      </c>
      <c r="Q169" s="39" t="s">
        <v>1045</v>
      </c>
      <c r="R169" s="35" t="s">
        <v>66</v>
      </c>
      <c r="S169" s="35" t="s">
        <v>169</v>
      </c>
      <c r="T169" s="35" t="s">
        <v>836</v>
      </c>
      <c r="U169" s="38" t="s">
        <v>837</v>
      </c>
      <c r="V169" s="35">
        <v>600</v>
      </c>
      <c r="W169" s="35" t="s">
        <v>1046</v>
      </c>
      <c r="X169" s="66" t="s">
        <v>71</v>
      </c>
      <c r="Y169" s="66" t="s">
        <v>71</v>
      </c>
      <c r="Z169" s="66" t="s">
        <v>71</v>
      </c>
      <c r="AA169" s="35" t="s">
        <v>72</v>
      </c>
      <c r="AB169" s="35">
        <v>0</v>
      </c>
      <c r="AC169" s="35">
        <v>0</v>
      </c>
      <c r="AD169" s="35">
        <v>2300</v>
      </c>
      <c r="AE169" s="35">
        <v>0</v>
      </c>
      <c r="AF169" s="35">
        <v>0</v>
      </c>
      <c r="AG169" s="35">
        <v>0</v>
      </c>
      <c r="AH169" s="35">
        <v>0</v>
      </c>
      <c r="AI169" s="35">
        <v>0</v>
      </c>
      <c r="AJ169" s="35">
        <v>0</v>
      </c>
      <c r="AK169" s="35">
        <v>0</v>
      </c>
      <c r="AL169" s="35">
        <v>0</v>
      </c>
      <c r="AM169" s="35">
        <v>0</v>
      </c>
      <c r="AN169" s="35">
        <v>0</v>
      </c>
      <c r="AO169" s="35">
        <v>0</v>
      </c>
      <c r="AP169" s="35">
        <v>0</v>
      </c>
      <c r="AQ169" s="35"/>
      <c r="AR169" s="40">
        <v>1</v>
      </c>
      <c r="AS169" s="48"/>
      <c r="AT169" s="49"/>
      <c r="AU169" s="49"/>
      <c r="AV169" s="49"/>
      <c r="AW169" s="49"/>
      <c r="AX169" s="49"/>
      <c r="AY169" s="49"/>
      <c r="AZ169" s="49"/>
      <c r="BA169" s="49"/>
      <c r="BB169" s="49"/>
      <c r="BC169" s="49"/>
      <c r="BD169" s="49"/>
      <c r="BE169" s="49"/>
      <c r="BF169" s="49"/>
      <c r="BG169" s="49"/>
      <c r="BH169" s="49"/>
      <c r="BI169" s="50"/>
      <c r="BJ169" s="50"/>
      <c r="BK169" s="50"/>
      <c r="BL169" s="50"/>
      <c r="BM169" s="50"/>
      <c r="BN169" s="50"/>
      <c r="BO169" s="50"/>
      <c r="BP169" s="50"/>
      <c r="BQ169" s="50"/>
      <c r="BR169" s="50"/>
      <c r="BS169" s="50"/>
      <c r="BT169" s="50"/>
      <c r="BU169" s="50"/>
      <c r="BV169" s="50"/>
      <c r="BW169" s="50"/>
      <c r="BX169" s="50"/>
      <c r="BY169" s="50"/>
      <c r="BZ169" s="50"/>
      <c r="CA169" s="50"/>
      <c r="CB169" s="50"/>
      <c r="CC169" s="50"/>
      <c r="CD169" s="50"/>
      <c r="CE169" s="50"/>
      <c r="CF169" s="50"/>
      <c r="CG169" s="50"/>
      <c r="CH169" s="50"/>
      <c r="CI169" s="50"/>
      <c r="CJ169" s="50"/>
      <c r="CK169" s="50"/>
      <c r="CL169" s="50"/>
      <c r="CM169" s="50"/>
      <c r="CN169" s="50"/>
      <c r="CO169" s="50"/>
      <c r="CP169" s="50"/>
      <c r="CQ169" s="50"/>
      <c r="CR169" s="50"/>
      <c r="CS169" s="50"/>
      <c r="CT169" s="50"/>
      <c r="CU169" s="50"/>
      <c r="CV169" s="50"/>
      <c r="CW169" s="50"/>
      <c r="CX169" s="50"/>
      <c r="CY169" s="50"/>
      <c r="CZ169" s="50"/>
      <c r="DA169" s="50"/>
      <c r="DB169" s="50"/>
      <c r="DC169" s="50"/>
      <c r="DD169" s="50"/>
      <c r="DE169" s="50"/>
      <c r="DF169" s="50"/>
      <c r="DG169" s="50"/>
      <c r="DH169" s="50"/>
      <c r="DI169" s="50"/>
      <c r="DJ169" s="50"/>
      <c r="DK169" s="50"/>
      <c r="DL169" s="50"/>
      <c r="DM169" s="50"/>
      <c r="DN169" s="50"/>
      <c r="DO169" s="50"/>
      <c r="DP169" s="50"/>
      <c r="DQ169" s="50"/>
      <c r="DR169" s="50"/>
      <c r="DS169" s="50"/>
      <c r="DT169" s="50"/>
      <c r="DU169" s="50"/>
      <c r="DV169" s="50"/>
      <c r="DW169" s="50"/>
      <c r="DX169" s="50"/>
      <c r="DY169" s="50"/>
      <c r="DZ169" s="50"/>
      <c r="EA169" s="50"/>
      <c r="EB169" s="50"/>
      <c r="EC169" s="50"/>
      <c r="ED169" s="50"/>
      <c r="EE169" s="50"/>
      <c r="EF169" s="50"/>
      <c r="EG169" s="50"/>
      <c r="EH169" s="50"/>
      <c r="EI169" s="50"/>
      <c r="EJ169" s="50"/>
      <c r="EK169" s="50"/>
      <c r="EL169" s="50"/>
      <c r="EM169" s="50"/>
      <c r="EN169" s="50"/>
      <c r="EO169" s="50"/>
      <c r="EP169" s="50"/>
      <c r="EQ169" s="50"/>
      <c r="ER169" s="50"/>
      <c r="ES169" s="50"/>
      <c r="ET169" s="50"/>
      <c r="EU169" s="50"/>
      <c r="EV169" s="50"/>
      <c r="EW169" s="50"/>
      <c r="EX169" s="50"/>
      <c r="EY169" s="50"/>
      <c r="EZ169" s="50"/>
      <c r="FA169" s="50"/>
      <c r="FB169" s="50"/>
      <c r="FC169" s="50"/>
      <c r="FD169" s="50"/>
      <c r="FE169" s="50"/>
      <c r="FF169" s="50"/>
      <c r="FG169" s="50"/>
      <c r="FH169" s="50"/>
      <c r="FI169" s="50"/>
      <c r="FJ169" s="50"/>
      <c r="FK169" s="50"/>
      <c r="FL169" s="50"/>
      <c r="FM169" s="50"/>
      <c r="FN169" s="50"/>
      <c r="FO169" s="50"/>
      <c r="FP169" s="50"/>
      <c r="FQ169" s="50"/>
      <c r="FR169" s="50"/>
      <c r="FS169" s="50"/>
      <c r="FT169" s="50"/>
      <c r="FU169" s="50"/>
      <c r="FV169" s="50"/>
      <c r="FW169" s="50"/>
      <c r="FX169" s="50"/>
      <c r="FY169" s="50"/>
      <c r="FZ169" s="50"/>
      <c r="GA169" s="50"/>
      <c r="GB169" s="50"/>
      <c r="GC169" s="50"/>
      <c r="GD169" s="50"/>
      <c r="GE169" s="50"/>
      <c r="GF169" s="50"/>
      <c r="GG169" s="50"/>
      <c r="GH169" s="50"/>
      <c r="GI169" s="50"/>
      <c r="GJ169" s="50"/>
      <c r="GK169" s="50"/>
      <c r="GL169" s="50"/>
      <c r="GM169" s="50"/>
      <c r="GN169" s="50"/>
      <c r="GO169" s="50"/>
      <c r="GP169" s="50"/>
      <c r="GQ169" s="50"/>
      <c r="GR169" s="50"/>
      <c r="GS169" s="50"/>
      <c r="GT169" s="50"/>
      <c r="GU169" s="50"/>
      <c r="GV169" s="50"/>
      <c r="GW169" s="50"/>
      <c r="GX169" s="50"/>
      <c r="GY169" s="50"/>
      <c r="GZ169" s="50"/>
      <c r="HA169" s="51"/>
      <c r="HB169" s="51"/>
      <c r="HC169" s="51"/>
      <c r="HD169" s="51"/>
      <c r="HE169" s="51"/>
      <c r="HF169" s="51"/>
      <c r="HG169" s="51"/>
      <c r="HH169" s="51"/>
      <c r="HI169" s="51"/>
      <c r="HJ169" s="51"/>
      <c r="HK169" s="51"/>
      <c r="HL169" s="51"/>
      <c r="HM169" s="51"/>
      <c r="HN169" s="51"/>
      <c r="HO169" s="51"/>
      <c r="HP169" s="51"/>
      <c r="HQ169" s="51"/>
      <c r="HR169" s="51"/>
      <c r="HS169" s="51"/>
      <c r="HT169" s="51"/>
      <c r="HU169" s="51"/>
      <c r="HV169" s="51"/>
      <c r="HW169" s="51"/>
      <c r="HX169" s="51"/>
      <c r="HY169" s="51"/>
      <c r="HZ169" s="51"/>
      <c r="IA169" s="51"/>
      <c r="IB169" s="51"/>
      <c r="IC169" s="51"/>
      <c r="ID169" s="51"/>
      <c r="IE169" s="51"/>
      <c r="IF169" s="51"/>
      <c r="IG169" s="51"/>
      <c r="IH169" s="51"/>
      <c r="II169" s="51"/>
      <c r="IJ169" s="51"/>
      <c r="IK169" s="51"/>
      <c r="IL169" s="51"/>
      <c r="IM169" s="51"/>
      <c r="IN169" s="51"/>
      <c r="IO169" s="51"/>
      <c r="IP169" s="51"/>
      <c r="IQ169" s="51"/>
      <c r="IR169" s="51"/>
      <c r="IS169" s="51"/>
      <c r="IT169" s="51"/>
    </row>
    <row r="170" spans="1:254" s="51" customFormat="1" ht="117" customHeight="1">
      <c r="A170" s="38">
        <v>160</v>
      </c>
      <c r="B170" s="34" t="s">
        <v>1047</v>
      </c>
      <c r="C170" s="35" t="s">
        <v>57</v>
      </c>
      <c r="D170" s="35" t="s">
        <v>708</v>
      </c>
      <c r="E170" s="34" t="s">
        <v>1048</v>
      </c>
      <c r="F170" s="35">
        <v>2026</v>
      </c>
      <c r="G170" s="35">
        <v>3300</v>
      </c>
      <c r="H170" s="35">
        <v>3300</v>
      </c>
      <c r="I170" s="34" t="s">
        <v>1049</v>
      </c>
      <c r="J170" s="35" t="s">
        <v>61</v>
      </c>
      <c r="K170" s="35" t="s">
        <v>207</v>
      </c>
      <c r="L170" s="35" t="s">
        <v>1050</v>
      </c>
      <c r="M170" s="35" t="s">
        <v>708</v>
      </c>
      <c r="N170" s="35"/>
      <c r="O170" s="35"/>
      <c r="P170" s="35" t="s">
        <v>709</v>
      </c>
      <c r="Q170" s="39" t="s">
        <v>1051</v>
      </c>
      <c r="R170" s="35" t="s">
        <v>66</v>
      </c>
      <c r="S170" s="35" t="s">
        <v>229</v>
      </c>
      <c r="T170" s="35" t="s">
        <v>836</v>
      </c>
      <c r="U170" s="35" t="s">
        <v>38</v>
      </c>
      <c r="V170" s="35">
        <v>220</v>
      </c>
      <c r="W170" s="35" t="s">
        <v>1052</v>
      </c>
      <c r="X170" s="35" t="s">
        <v>71</v>
      </c>
      <c r="Y170" s="35" t="s">
        <v>71</v>
      </c>
      <c r="Z170" s="35" t="s">
        <v>72</v>
      </c>
      <c r="AA170" s="35" t="s">
        <v>71</v>
      </c>
      <c r="AB170" s="35">
        <v>0</v>
      </c>
      <c r="AC170" s="35">
        <v>0</v>
      </c>
      <c r="AD170" s="35">
        <v>3300</v>
      </c>
      <c r="AE170" s="35">
        <v>0</v>
      </c>
      <c r="AF170" s="35">
        <v>0</v>
      </c>
      <c r="AG170" s="35">
        <v>0</v>
      </c>
      <c r="AH170" s="35">
        <v>0</v>
      </c>
      <c r="AI170" s="35">
        <v>0</v>
      </c>
      <c r="AJ170" s="35">
        <v>0</v>
      </c>
      <c r="AK170" s="35">
        <v>0</v>
      </c>
      <c r="AL170" s="35">
        <v>0</v>
      </c>
      <c r="AM170" s="35">
        <v>0</v>
      </c>
      <c r="AN170" s="35">
        <v>0</v>
      </c>
      <c r="AO170" s="35">
        <v>0</v>
      </c>
      <c r="AP170" s="35">
        <v>0</v>
      </c>
      <c r="AQ170" s="35"/>
      <c r="AR170" s="92"/>
      <c r="AS170" s="92"/>
      <c r="AT170" s="92"/>
      <c r="AU170" s="92"/>
      <c r="AV170" s="92"/>
      <c r="AW170" s="92"/>
      <c r="AX170" s="92"/>
      <c r="AY170" s="92"/>
      <c r="AZ170" s="92"/>
      <c r="BA170" s="92"/>
      <c r="BB170" s="92"/>
      <c r="BC170" s="92"/>
      <c r="BD170" s="92"/>
      <c r="BE170" s="92"/>
      <c r="BF170" s="92"/>
      <c r="BG170" s="92"/>
      <c r="BH170" s="92"/>
    </row>
    <row r="171" spans="1:254" s="6" customFormat="1" ht="102" customHeight="1">
      <c r="A171" s="38">
        <v>161</v>
      </c>
      <c r="B171" s="34" t="s">
        <v>1053</v>
      </c>
      <c r="C171" s="35" t="s">
        <v>57</v>
      </c>
      <c r="D171" s="35" t="s">
        <v>708</v>
      </c>
      <c r="E171" s="34" t="s">
        <v>1054</v>
      </c>
      <c r="F171" s="35">
        <v>2026</v>
      </c>
      <c r="G171" s="35">
        <v>1200</v>
      </c>
      <c r="H171" s="35">
        <v>1200</v>
      </c>
      <c r="I171" s="34" t="s">
        <v>1055</v>
      </c>
      <c r="J171" s="35" t="s">
        <v>84</v>
      </c>
      <c r="K171" s="35" t="s">
        <v>207</v>
      </c>
      <c r="L171" s="35" t="s">
        <v>1056</v>
      </c>
      <c r="M171" s="35" t="s">
        <v>708</v>
      </c>
      <c r="N171" s="35"/>
      <c r="O171" s="35"/>
      <c r="P171" s="35" t="s">
        <v>709</v>
      </c>
      <c r="Q171" s="39" t="s">
        <v>1057</v>
      </c>
      <c r="R171" s="35" t="s">
        <v>66</v>
      </c>
      <c r="S171" s="35" t="s">
        <v>229</v>
      </c>
      <c r="T171" s="35" t="s">
        <v>836</v>
      </c>
      <c r="U171" s="35" t="s">
        <v>1058</v>
      </c>
      <c r="V171" s="35">
        <v>0</v>
      </c>
      <c r="W171" s="35" t="s">
        <v>717</v>
      </c>
      <c r="X171" s="35" t="s">
        <v>71</v>
      </c>
      <c r="Y171" s="35" t="s">
        <v>71</v>
      </c>
      <c r="Z171" s="35" t="s">
        <v>71</v>
      </c>
      <c r="AA171" s="35" t="s">
        <v>72</v>
      </c>
      <c r="AB171" s="35">
        <v>0</v>
      </c>
      <c r="AC171" s="35">
        <v>0</v>
      </c>
      <c r="AD171" s="35">
        <v>1200</v>
      </c>
      <c r="AE171" s="35">
        <v>0</v>
      </c>
      <c r="AF171" s="35">
        <v>0</v>
      </c>
      <c r="AG171" s="35">
        <v>0</v>
      </c>
      <c r="AH171" s="35">
        <v>0</v>
      </c>
      <c r="AI171" s="35">
        <v>0</v>
      </c>
      <c r="AJ171" s="35">
        <v>0</v>
      </c>
      <c r="AK171" s="35">
        <v>0</v>
      </c>
      <c r="AL171" s="35">
        <v>0</v>
      </c>
      <c r="AM171" s="35">
        <v>0</v>
      </c>
      <c r="AN171" s="35">
        <v>0</v>
      </c>
      <c r="AO171" s="35">
        <v>0</v>
      </c>
      <c r="AP171" s="35">
        <v>0</v>
      </c>
      <c r="AQ171" s="35" t="s">
        <v>73</v>
      </c>
      <c r="AR171" s="40">
        <v>1</v>
      </c>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3"/>
      <c r="HB171" s="3"/>
      <c r="HC171" s="3"/>
      <c r="HD171" s="3"/>
      <c r="HE171" s="3"/>
      <c r="HF171" s="3"/>
      <c r="HG171" s="3"/>
      <c r="HH171" s="3"/>
      <c r="HI171" s="3"/>
      <c r="HJ171" s="3"/>
      <c r="HK171" s="3"/>
      <c r="HL171" s="3"/>
      <c r="HM171" s="3"/>
      <c r="HN171" s="3"/>
      <c r="HO171" s="3"/>
      <c r="HP171" s="3"/>
      <c r="HQ171" s="3"/>
      <c r="HR171" s="3"/>
      <c r="HS171" s="3"/>
      <c r="HT171" s="3"/>
      <c r="HU171" s="3"/>
      <c r="HV171" s="3"/>
      <c r="HW171" s="3"/>
      <c r="HX171" s="3"/>
      <c r="HY171" s="3"/>
      <c r="HZ171" s="3"/>
      <c r="IA171" s="3"/>
      <c r="IB171" s="3"/>
      <c r="IC171" s="3"/>
      <c r="ID171" s="3"/>
      <c r="IE171" s="3"/>
      <c r="IF171" s="3"/>
      <c r="IG171" s="3"/>
      <c r="IH171" s="3"/>
      <c r="II171" s="3"/>
      <c r="IJ171" s="3"/>
      <c r="IK171" s="3"/>
      <c r="IL171" s="3"/>
      <c r="IM171" s="3"/>
      <c r="IN171" s="3"/>
      <c r="IO171" s="3"/>
      <c r="IP171" s="3"/>
      <c r="IQ171" s="3"/>
      <c r="IR171" s="3"/>
      <c r="IS171" s="3"/>
      <c r="IT171" s="3"/>
    </row>
    <row r="172" spans="1:254" s="3" customFormat="1" ht="68.099999999999994" customHeight="1">
      <c r="A172" s="38">
        <v>162</v>
      </c>
      <c r="B172" s="34" t="s">
        <v>1059</v>
      </c>
      <c r="C172" s="35" t="s">
        <v>57</v>
      </c>
      <c r="D172" s="35" t="s">
        <v>493</v>
      </c>
      <c r="E172" s="34" t="s">
        <v>1060</v>
      </c>
      <c r="F172" s="35">
        <v>2026</v>
      </c>
      <c r="G172" s="35">
        <v>2100</v>
      </c>
      <c r="H172" s="35">
        <v>2100</v>
      </c>
      <c r="I172" s="34" t="s">
        <v>1061</v>
      </c>
      <c r="J172" s="35" t="s">
        <v>61</v>
      </c>
      <c r="K172" s="35" t="s">
        <v>195</v>
      </c>
      <c r="L172" s="35" t="s">
        <v>1062</v>
      </c>
      <c r="M172" s="35" t="s">
        <v>722</v>
      </c>
      <c r="N172" s="35"/>
      <c r="O172" s="35"/>
      <c r="P172" s="35" t="s">
        <v>723</v>
      </c>
      <c r="Q172" s="39"/>
      <c r="R172" s="35" t="s">
        <v>66</v>
      </c>
      <c r="S172" s="35" t="s">
        <v>93</v>
      </c>
      <c r="T172" s="35" t="s">
        <v>836</v>
      </c>
      <c r="U172" s="35" t="s">
        <v>38</v>
      </c>
      <c r="V172" s="35">
        <v>100</v>
      </c>
      <c r="W172" s="35" t="s">
        <v>865</v>
      </c>
      <c r="X172" s="35" t="s">
        <v>71</v>
      </c>
      <c r="Y172" s="35" t="s">
        <v>71</v>
      </c>
      <c r="Z172" s="35" t="s">
        <v>72</v>
      </c>
      <c r="AA172" s="35" t="s">
        <v>71</v>
      </c>
      <c r="AB172" s="35">
        <v>1500</v>
      </c>
      <c r="AC172" s="35">
        <v>0</v>
      </c>
      <c r="AD172" s="35">
        <v>600</v>
      </c>
      <c r="AE172" s="35">
        <v>0</v>
      </c>
      <c r="AF172" s="35">
        <v>0</v>
      </c>
      <c r="AG172" s="35">
        <v>0</v>
      </c>
      <c r="AH172" s="35">
        <v>0</v>
      </c>
      <c r="AI172" s="35">
        <v>0</v>
      </c>
      <c r="AJ172" s="35">
        <v>0</v>
      </c>
      <c r="AK172" s="35">
        <v>0</v>
      </c>
      <c r="AL172" s="35">
        <v>0</v>
      </c>
      <c r="AM172" s="35">
        <v>0</v>
      </c>
      <c r="AN172" s="35">
        <v>0</v>
      </c>
      <c r="AO172" s="35">
        <v>0</v>
      </c>
      <c r="AP172" s="35">
        <v>0</v>
      </c>
      <c r="AQ172" s="35"/>
      <c r="AR172" s="40">
        <v>1</v>
      </c>
      <c r="AS172" s="48"/>
      <c r="AT172" s="48"/>
      <c r="AU172" s="48"/>
      <c r="AV172" s="48"/>
      <c r="AW172" s="48"/>
      <c r="AX172" s="48"/>
      <c r="AY172" s="48"/>
      <c r="AZ172" s="48"/>
      <c r="BA172" s="48"/>
      <c r="BB172" s="48"/>
      <c r="BC172" s="48"/>
      <c r="BD172" s="48"/>
      <c r="BE172" s="48"/>
      <c r="BF172" s="48"/>
      <c r="BG172" s="48"/>
      <c r="BH172" s="48"/>
      <c r="BI172" s="6"/>
      <c r="BJ172" s="6"/>
      <c r="BK172" s="6"/>
      <c r="BL172" s="6"/>
      <c r="BM172" s="6"/>
      <c r="BN172" s="6"/>
      <c r="BO172" s="6"/>
      <c r="BP172" s="6"/>
      <c r="BQ172" s="6"/>
      <c r="BR172" s="6"/>
      <c r="BS172" s="6"/>
      <c r="BT172" s="6"/>
      <c r="BU172" s="6"/>
      <c r="BV172" s="6"/>
      <c r="BW172" s="6"/>
      <c r="BX172" s="6"/>
      <c r="BY172" s="6"/>
      <c r="BZ172" s="6"/>
      <c r="CA172" s="6"/>
      <c r="CB172" s="6"/>
      <c r="CC172" s="6"/>
      <c r="CD172" s="6"/>
      <c r="CE172" s="6"/>
      <c r="CF172" s="6"/>
      <c r="CG172" s="6"/>
      <c r="CH172" s="6"/>
      <c r="CI172" s="6"/>
      <c r="CJ172" s="6"/>
      <c r="CK172" s="6"/>
      <c r="CL172" s="6"/>
      <c r="CM172" s="6"/>
      <c r="CN172" s="6"/>
      <c r="CO172" s="6"/>
      <c r="CP172" s="6"/>
      <c r="CQ172" s="6"/>
      <c r="CR172" s="6"/>
      <c r="CS172" s="6"/>
      <c r="CT172" s="6"/>
      <c r="CU172" s="6"/>
      <c r="CV172" s="6"/>
      <c r="CW172" s="6"/>
      <c r="CX172" s="6"/>
      <c r="CY172" s="6"/>
      <c r="CZ172" s="6"/>
      <c r="DA172" s="6"/>
      <c r="DB172" s="6"/>
      <c r="DC172" s="6"/>
      <c r="DD172" s="6"/>
      <c r="DE172" s="6"/>
      <c r="DF172" s="6"/>
      <c r="DG172" s="6"/>
      <c r="DH172" s="6"/>
      <c r="DI172" s="6"/>
      <c r="DJ172" s="6"/>
      <c r="DK172" s="6"/>
      <c r="DL172" s="6"/>
      <c r="DM172" s="6"/>
      <c r="DN172" s="6"/>
      <c r="DO172" s="6"/>
      <c r="DP172" s="6"/>
      <c r="DQ172" s="6"/>
      <c r="DR172" s="6"/>
      <c r="DS172" s="6"/>
      <c r="DT172" s="6"/>
      <c r="DU172" s="6"/>
      <c r="DV172" s="6"/>
      <c r="DW172" s="6"/>
      <c r="DX172" s="6"/>
      <c r="DY172" s="6"/>
      <c r="DZ172" s="6"/>
      <c r="EA172" s="6"/>
      <c r="EB172" s="6"/>
      <c r="EC172" s="6"/>
      <c r="ED172" s="6"/>
      <c r="EE172" s="6"/>
      <c r="EF172" s="6"/>
      <c r="EG172" s="6"/>
      <c r="EH172" s="6"/>
      <c r="EI172" s="6"/>
      <c r="EJ172" s="6"/>
      <c r="EK172" s="6"/>
      <c r="EL172" s="6"/>
      <c r="EM172" s="6"/>
      <c r="EN172" s="6"/>
      <c r="EO172" s="6"/>
      <c r="EP172" s="6"/>
      <c r="EQ172" s="6"/>
      <c r="ER172" s="6"/>
      <c r="ES172" s="6"/>
      <c r="ET172" s="6"/>
      <c r="EU172" s="6"/>
      <c r="EV172" s="6"/>
      <c r="EW172" s="6"/>
      <c r="EX172" s="6"/>
      <c r="EY172" s="6"/>
      <c r="EZ172" s="6"/>
      <c r="FA172" s="6"/>
      <c r="FB172" s="6"/>
      <c r="FC172" s="6"/>
      <c r="FD172" s="6"/>
      <c r="FE172" s="6"/>
      <c r="FF172" s="6"/>
      <c r="FG172" s="6"/>
      <c r="FH172" s="6"/>
      <c r="FI172" s="6"/>
      <c r="FJ172" s="6"/>
      <c r="FK172" s="6"/>
      <c r="FL172" s="6"/>
      <c r="FM172" s="6"/>
      <c r="FN172" s="6"/>
      <c r="FO172" s="6"/>
      <c r="FP172" s="6"/>
      <c r="FQ172" s="6"/>
      <c r="FR172" s="6"/>
      <c r="FS172" s="6"/>
      <c r="FT172" s="6"/>
      <c r="FU172" s="6"/>
      <c r="FV172" s="6"/>
      <c r="FW172" s="6"/>
      <c r="FX172" s="6"/>
      <c r="FY172" s="6"/>
      <c r="FZ172" s="6"/>
      <c r="GA172" s="6"/>
      <c r="GB172" s="6"/>
      <c r="GC172" s="6"/>
      <c r="GD172" s="6"/>
      <c r="GE172" s="6"/>
      <c r="GF172" s="6"/>
      <c r="GG172" s="6"/>
      <c r="GH172" s="6"/>
      <c r="GI172" s="6"/>
      <c r="GJ172" s="6"/>
      <c r="GK172" s="6"/>
      <c r="GL172" s="6"/>
      <c r="GM172" s="6"/>
      <c r="GN172" s="6"/>
      <c r="GO172" s="6"/>
      <c r="GP172" s="6"/>
      <c r="GQ172" s="6"/>
      <c r="GR172" s="6"/>
      <c r="GS172" s="6"/>
      <c r="GT172" s="6"/>
      <c r="GU172" s="6"/>
      <c r="GV172" s="6"/>
      <c r="GW172" s="6"/>
      <c r="GX172" s="6"/>
      <c r="GY172" s="6"/>
      <c r="GZ172" s="6"/>
      <c r="HA172" s="9"/>
      <c r="HB172" s="9"/>
      <c r="HC172" s="9"/>
      <c r="HD172" s="9"/>
      <c r="HE172" s="9"/>
      <c r="HF172" s="9"/>
      <c r="HG172" s="9"/>
      <c r="HH172" s="9"/>
      <c r="HI172" s="9"/>
      <c r="HJ172" s="9"/>
      <c r="HK172" s="9"/>
      <c r="HL172" s="9"/>
      <c r="HM172" s="9"/>
      <c r="HN172" s="9"/>
      <c r="HO172" s="9"/>
      <c r="HP172" s="9"/>
      <c r="HQ172" s="9"/>
      <c r="HR172" s="9"/>
      <c r="HS172" s="9"/>
      <c r="HT172" s="9"/>
      <c r="HU172" s="9"/>
      <c r="HV172" s="9"/>
      <c r="HW172" s="9"/>
      <c r="HX172" s="9"/>
      <c r="HY172" s="9"/>
      <c r="HZ172" s="9"/>
      <c r="IA172" s="9"/>
      <c r="IB172" s="9"/>
      <c r="IC172" s="9"/>
      <c r="ID172" s="9"/>
      <c r="IE172" s="9"/>
      <c r="IF172" s="9"/>
      <c r="IG172" s="9"/>
      <c r="IH172" s="9"/>
      <c r="II172" s="9"/>
      <c r="IJ172" s="9"/>
      <c r="IK172" s="9"/>
      <c r="IL172" s="9"/>
      <c r="IM172" s="9"/>
      <c r="IN172" s="9"/>
      <c r="IO172" s="9"/>
      <c r="IP172" s="9"/>
      <c r="IQ172" s="9"/>
      <c r="IR172" s="9"/>
      <c r="IS172" s="9"/>
      <c r="IT172" s="9"/>
    </row>
    <row r="173" spans="1:254" s="3" customFormat="1" ht="75.95" customHeight="1">
      <c r="A173" s="38">
        <v>163</v>
      </c>
      <c r="B173" s="34" t="s">
        <v>1063</v>
      </c>
      <c r="C173" s="35" t="s">
        <v>57</v>
      </c>
      <c r="D173" s="35" t="s">
        <v>722</v>
      </c>
      <c r="E173" s="34" t="s">
        <v>1064</v>
      </c>
      <c r="F173" s="35">
        <v>2026</v>
      </c>
      <c r="G173" s="35">
        <v>3000</v>
      </c>
      <c r="H173" s="35">
        <v>3000</v>
      </c>
      <c r="I173" s="34" t="s">
        <v>1065</v>
      </c>
      <c r="J173" s="35" t="s">
        <v>61</v>
      </c>
      <c r="K173" s="35" t="s">
        <v>90</v>
      </c>
      <c r="L173" s="35" t="s">
        <v>1066</v>
      </c>
      <c r="M173" s="35" t="s">
        <v>722</v>
      </c>
      <c r="N173" s="35"/>
      <c r="O173" s="35"/>
      <c r="P173" s="42" t="s">
        <v>723</v>
      </c>
      <c r="Q173" s="39"/>
      <c r="R173" s="35" t="s">
        <v>66</v>
      </c>
      <c r="S173" s="35" t="s">
        <v>169</v>
      </c>
      <c r="T173" s="35" t="s">
        <v>836</v>
      </c>
      <c r="U173" s="35" t="s">
        <v>1067</v>
      </c>
      <c r="V173" s="35">
        <v>100</v>
      </c>
      <c r="W173" s="35" t="s">
        <v>865</v>
      </c>
      <c r="X173" s="35" t="s">
        <v>71</v>
      </c>
      <c r="Y173" s="35" t="s">
        <v>71</v>
      </c>
      <c r="Z173" s="35" t="s">
        <v>72</v>
      </c>
      <c r="AA173" s="35" t="s">
        <v>71</v>
      </c>
      <c r="AB173" s="35">
        <v>2000</v>
      </c>
      <c r="AC173" s="35">
        <v>0</v>
      </c>
      <c r="AD173" s="35">
        <v>1000</v>
      </c>
      <c r="AE173" s="35">
        <v>0</v>
      </c>
      <c r="AF173" s="35">
        <v>0</v>
      </c>
      <c r="AG173" s="35">
        <v>0</v>
      </c>
      <c r="AH173" s="35">
        <v>0</v>
      </c>
      <c r="AI173" s="35">
        <v>0</v>
      </c>
      <c r="AJ173" s="35">
        <v>0</v>
      </c>
      <c r="AK173" s="35">
        <v>0</v>
      </c>
      <c r="AL173" s="35">
        <v>0</v>
      </c>
      <c r="AM173" s="35">
        <v>0</v>
      </c>
      <c r="AN173" s="35">
        <v>0</v>
      </c>
      <c r="AO173" s="35">
        <v>0</v>
      </c>
      <c r="AP173" s="35">
        <v>0</v>
      </c>
      <c r="AQ173" s="35"/>
      <c r="AR173" s="40">
        <v>1</v>
      </c>
      <c r="AS173" s="48"/>
      <c r="AT173" s="48"/>
      <c r="AU173" s="48"/>
      <c r="AV173" s="48"/>
      <c r="AW173" s="48"/>
      <c r="AX173" s="48"/>
      <c r="AY173" s="48"/>
      <c r="AZ173" s="48"/>
      <c r="BA173" s="48"/>
      <c r="BB173" s="48"/>
      <c r="BC173" s="48"/>
      <c r="BD173" s="48"/>
      <c r="BE173" s="48"/>
      <c r="BF173" s="48"/>
      <c r="BG173" s="48"/>
      <c r="BH173" s="48"/>
      <c r="BI173" s="6"/>
      <c r="BJ173" s="6"/>
      <c r="BK173" s="6"/>
      <c r="BL173" s="6"/>
      <c r="BM173" s="6"/>
      <c r="BN173" s="6"/>
      <c r="BO173" s="6"/>
      <c r="BP173" s="6"/>
      <c r="BQ173" s="6"/>
      <c r="BR173" s="6"/>
      <c r="BS173" s="6"/>
      <c r="BT173" s="6"/>
      <c r="BU173" s="6"/>
      <c r="BV173" s="6"/>
      <c r="BW173" s="6"/>
      <c r="BX173" s="6"/>
      <c r="BY173" s="6"/>
      <c r="BZ173" s="6"/>
      <c r="CA173" s="6"/>
      <c r="CB173" s="6"/>
      <c r="CC173" s="6"/>
      <c r="CD173" s="6"/>
      <c r="CE173" s="6"/>
      <c r="CF173" s="6"/>
      <c r="CG173" s="6"/>
      <c r="CH173" s="6"/>
      <c r="CI173" s="6"/>
      <c r="CJ173" s="6"/>
      <c r="CK173" s="6"/>
      <c r="CL173" s="6"/>
      <c r="CM173" s="6"/>
      <c r="CN173" s="6"/>
      <c r="CO173" s="6"/>
      <c r="CP173" s="6"/>
      <c r="CQ173" s="6"/>
      <c r="CR173" s="6"/>
      <c r="CS173" s="6"/>
      <c r="CT173" s="6"/>
      <c r="CU173" s="6"/>
      <c r="CV173" s="6"/>
      <c r="CW173" s="6"/>
      <c r="CX173" s="6"/>
      <c r="CY173" s="6"/>
      <c r="CZ173" s="6"/>
      <c r="DA173" s="6"/>
      <c r="DB173" s="6"/>
      <c r="DC173" s="6"/>
      <c r="DD173" s="6"/>
      <c r="DE173" s="6"/>
      <c r="DF173" s="6"/>
      <c r="DG173" s="6"/>
      <c r="DH173" s="6"/>
      <c r="DI173" s="6"/>
      <c r="DJ173" s="6"/>
      <c r="DK173" s="6"/>
      <c r="DL173" s="6"/>
      <c r="DM173" s="6"/>
      <c r="DN173" s="6"/>
      <c r="DO173" s="6"/>
      <c r="DP173" s="6"/>
      <c r="DQ173" s="6"/>
      <c r="DR173" s="6"/>
      <c r="DS173" s="6"/>
      <c r="DT173" s="6"/>
      <c r="DU173" s="6"/>
      <c r="DV173" s="6"/>
      <c r="DW173" s="6"/>
      <c r="DX173" s="6"/>
      <c r="DY173" s="6"/>
      <c r="DZ173" s="6"/>
      <c r="EA173" s="6"/>
      <c r="EB173" s="6"/>
      <c r="EC173" s="6"/>
      <c r="ED173" s="6"/>
      <c r="EE173" s="6"/>
      <c r="EF173" s="6"/>
      <c r="EG173" s="6"/>
      <c r="EH173" s="6"/>
      <c r="EI173" s="6"/>
      <c r="EJ173" s="6"/>
      <c r="EK173" s="6"/>
      <c r="EL173" s="6"/>
      <c r="EM173" s="6"/>
      <c r="EN173" s="6"/>
      <c r="EO173" s="6"/>
      <c r="EP173" s="6"/>
      <c r="EQ173" s="6"/>
      <c r="ER173" s="6"/>
      <c r="ES173" s="6"/>
      <c r="ET173" s="6"/>
      <c r="EU173" s="6"/>
      <c r="EV173" s="6"/>
      <c r="EW173" s="6"/>
      <c r="EX173" s="6"/>
      <c r="EY173" s="6"/>
      <c r="EZ173" s="6"/>
      <c r="FA173" s="6"/>
      <c r="FB173" s="6"/>
      <c r="FC173" s="6"/>
      <c r="FD173" s="6"/>
      <c r="FE173" s="6"/>
      <c r="FF173" s="6"/>
      <c r="FG173" s="6"/>
      <c r="FH173" s="6"/>
      <c r="FI173" s="6"/>
      <c r="FJ173" s="6"/>
      <c r="FK173" s="6"/>
      <c r="FL173" s="6"/>
      <c r="FM173" s="6"/>
      <c r="FN173" s="6"/>
      <c r="FO173" s="6"/>
      <c r="FP173" s="6"/>
      <c r="FQ173" s="6"/>
      <c r="FR173" s="6"/>
      <c r="FS173" s="6"/>
      <c r="FT173" s="6"/>
      <c r="FU173" s="6"/>
      <c r="FV173" s="6"/>
      <c r="FW173" s="6"/>
      <c r="FX173" s="6"/>
      <c r="FY173" s="6"/>
      <c r="FZ173" s="6"/>
      <c r="GA173" s="6"/>
      <c r="GB173" s="6"/>
      <c r="GC173" s="6"/>
      <c r="GD173" s="6"/>
      <c r="GE173" s="6"/>
      <c r="GF173" s="6"/>
      <c r="GG173" s="6"/>
      <c r="GH173" s="6"/>
      <c r="GI173" s="6"/>
      <c r="GJ173" s="6"/>
      <c r="GK173" s="6"/>
      <c r="GL173" s="6"/>
      <c r="GM173" s="6"/>
      <c r="GN173" s="6"/>
      <c r="GO173" s="6"/>
      <c r="GP173" s="6"/>
      <c r="GQ173" s="6"/>
      <c r="GR173" s="6"/>
      <c r="GS173" s="6"/>
      <c r="GT173" s="6"/>
      <c r="GU173" s="6"/>
      <c r="GV173" s="6"/>
      <c r="GW173" s="6"/>
      <c r="GX173" s="6"/>
      <c r="GY173" s="6"/>
      <c r="GZ173" s="6"/>
      <c r="HA173" s="9"/>
      <c r="HB173" s="9"/>
      <c r="HC173" s="9"/>
      <c r="HD173" s="9"/>
      <c r="HE173" s="9"/>
      <c r="HF173" s="9"/>
      <c r="HG173" s="9"/>
      <c r="HH173" s="9"/>
      <c r="HI173" s="9"/>
      <c r="HJ173" s="9"/>
      <c r="HK173" s="9"/>
      <c r="HL173" s="9"/>
      <c r="HM173" s="9"/>
      <c r="HN173" s="9"/>
      <c r="HO173" s="9"/>
      <c r="HP173" s="9"/>
      <c r="HQ173" s="9"/>
      <c r="HR173" s="9"/>
      <c r="HS173" s="9"/>
      <c r="HT173" s="9"/>
      <c r="HU173" s="9"/>
      <c r="HV173" s="9"/>
      <c r="HW173" s="9"/>
      <c r="HX173" s="9"/>
      <c r="HY173" s="9"/>
      <c r="HZ173" s="9"/>
      <c r="IA173" s="9"/>
      <c r="IB173" s="9"/>
      <c r="IC173" s="9"/>
      <c r="ID173" s="9"/>
      <c r="IE173" s="9"/>
      <c r="IF173" s="9"/>
      <c r="IG173" s="9"/>
      <c r="IH173" s="9"/>
      <c r="II173" s="9"/>
      <c r="IJ173" s="9"/>
      <c r="IK173" s="9"/>
      <c r="IL173" s="9"/>
      <c r="IM173" s="9"/>
      <c r="IN173" s="9"/>
      <c r="IO173" s="9"/>
      <c r="IP173" s="9"/>
      <c r="IQ173" s="9"/>
      <c r="IR173" s="9"/>
      <c r="IS173" s="9"/>
      <c r="IT173" s="9"/>
    </row>
    <row r="174" spans="1:254" s="10" customFormat="1" ht="102.95" customHeight="1">
      <c r="A174" s="38">
        <v>164</v>
      </c>
      <c r="B174" s="34" t="s">
        <v>1068</v>
      </c>
      <c r="C174" s="35" t="s">
        <v>131</v>
      </c>
      <c r="D174" s="35" t="s">
        <v>1069</v>
      </c>
      <c r="E174" s="34" t="s">
        <v>1070</v>
      </c>
      <c r="F174" s="35" t="s">
        <v>807</v>
      </c>
      <c r="G174" s="35">
        <v>50000</v>
      </c>
      <c r="H174" s="35">
        <v>15000</v>
      </c>
      <c r="I174" s="34" t="s">
        <v>1071</v>
      </c>
      <c r="J174" s="35"/>
      <c r="K174" s="35"/>
      <c r="L174" s="35" t="s">
        <v>1072</v>
      </c>
      <c r="M174" s="35" t="s">
        <v>1073</v>
      </c>
      <c r="N174" s="35" t="s">
        <v>284</v>
      </c>
      <c r="O174" s="35"/>
      <c r="P174" s="35" t="s">
        <v>627</v>
      </c>
      <c r="Q174" s="39"/>
      <c r="R174" s="35" t="s">
        <v>66</v>
      </c>
      <c r="S174" s="35" t="s">
        <v>169</v>
      </c>
      <c r="T174" s="35" t="s">
        <v>836</v>
      </c>
      <c r="U174" s="35" t="s">
        <v>934</v>
      </c>
      <c r="V174" s="35">
        <v>28267</v>
      </c>
      <c r="W174" s="35" t="s">
        <v>1074</v>
      </c>
      <c r="X174" s="35" t="s">
        <v>71</v>
      </c>
      <c r="Y174" s="35" t="s">
        <v>72</v>
      </c>
      <c r="Z174" s="35" t="s">
        <v>71</v>
      </c>
      <c r="AA174" s="35" t="s">
        <v>71</v>
      </c>
      <c r="AB174" s="35">
        <v>3000</v>
      </c>
      <c r="AC174" s="35">
        <v>37000</v>
      </c>
      <c r="AD174" s="35">
        <v>10000</v>
      </c>
      <c r="AE174" s="35">
        <v>0</v>
      </c>
      <c r="AF174" s="59">
        <v>0</v>
      </c>
      <c r="AG174" s="35">
        <v>0</v>
      </c>
      <c r="AH174" s="59">
        <v>0</v>
      </c>
      <c r="AI174" s="35">
        <v>0</v>
      </c>
      <c r="AJ174" s="59">
        <v>0</v>
      </c>
      <c r="AK174" s="35">
        <v>0</v>
      </c>
      <c r="AL174" s="59">
        <v>0</v>
      </c>
      <c r="AM174" s="35">
        <v>0</v>
      </c>
      <c r="AN174" s="59">
        <v>0</v>
      </c>
      <c r="AO174" s="35">
        <v>0</v>
      </c>
      <c r="AP174" s="59">
        <v>0</v>
      </c>
      <c r="AQ174" s="35" t="s">
        <v>1075</v>
      </c>
      <c r="AT174" s="13">
        <v>1</v>
      </c>
    </row>
    <row r="175" spans="1:254" s="51" customFormat="1" ht="128.1" customHeight="1">
      <c r="A175" s="38">
        <v>165</v>
      </c>
      <c r="B175" s="34" t="s">
        <v>1076</v>
      </c>
      <c r="C175" s="35" t="s">
        <v>57</v>
      </c>
      <c r="D175" s="35" t="s">
        <v>313</v>
      </c>
      <c r="E175" s="34" t="s">
        <v>1077</v>
      </c>
      <c r="F175" s="35" t="s">
        <v>755</v>
      </c>
      <c r="G175" s="35">
        <v>100000</v>
      </c>
      <c r="H175" s="35">
        <v>20000</v>
      </c>
      <c r="I175" s="34" t="s">
        <v>1078</v>
      </c>
      <c r="J175" s="35" t="s">
        <v>195</v>
      </c>
      <c r="K175" s="35"/>
      <c r="L175" s="35" t="s">
        <v>815</v>
      </c>
      <c r="M175" s="35" t="s">
        <v>816</v>
      </c>
      <c r="N175" s="35" t="s">
        <v>313</v>
      </c>
      <c r="O175" s="35"/>
      <c r="P175" s="35" t="s">
        <v>627</v>
      </c>
      <c r="Q175" s="39"/>
      <c r="R175" s="37"/>
      <c r="S175" s="37" t="s">
        <v>169</v>
      </c>
      <c r="T175" s="37" t="s">
        <v>836</v>
      </c>
      <c r="U175" s="37" t="s">
        <v>934</v>
      </c>
      <c r="V175" s="37">
        <v>0</v>
      </c>
      <c r="W175" s="37" t="s">
        <v>992</v>
      </c>
      <c r="X175" s="37" t="s">
        <v>71</v>
      </c>
      <c r="Y175" s="37" t="s">
        <v>72</v>
      </c>
      <c r="Z175" s="37" t="s">
        <v>71</v>
      </c>
      <c r="AA175" s="37" t="s">
        <v>71</v>
      </c>
      <c r="AB175" s="37">
        <v>0</v>
      </c>
      <c r="AC175" s="37">
        <v>0</v>
      </c>
      <c r="AD175" s="37">
        <v>100000</v>
      </c>
      <c r="AE175" s="37">
        <v>0</v>
      </c>
      <c r="AF175" s="167">
        <v>0</v>
      </c>
      <c r="AG175" s="37">
        <v>0</v>
      </c>
      <c r="AH175" s="167">
        <v>0</v>
      </c>
      <c r="AI175" s="37">
        <v>0</v>
      </c>
      <c r="AJ175" s="167">
        <v>0</v>
      </c>
      <c r="AK175" s="37">
        <v>0</v>
      </c>
      <c r="AL175" s="167">
        <v>0</v>
      </c>
      <c r="AM175" s="37">
        <v>0</v>
      </c>
      <c r="AN175" s="167">
        <v>0</v>
      </c>
      <c r="AO175" s="37">
        <v>0</v>
      </c>
      <c r="AP175" s="167">
        <v>0</v>
      </c>
      <c r="AQ175" s="72"/>
      <c r="AR175" s="40"/>
      <c r="AS175" s="6"/>
      <c r="AT175" s="13">
        <v>1</v>
      </c>
      <c r="AU175" s="80"/>
      <c r="AV175" s="80"/>
      <c r="AW175" s="80"/>
      <c r="AX175" s="80"/>
      <c r="AY175" s="80"/>
      <c r="AZ175" s="80"/>
      <c r="BA175" s="80"/>
      <c r="BB175" s="80"/>
      <c r="BC175" s="80"/>
      <c r="BD175" s="80"/>
      <c r="BE175" s="80"/>
      <c r="BF175" s="80"/>
      <c r="BG175" s="80"/>
      <c r="BH175" s="80"/>
      <c r="BI175" s="5"/>
      <c r="BJ175" s="5"/>
      <c r="BK175" s="5"/>
      <c r="BL175" s="5"/>
      <c r="BM175" s="5"/>
      <c r="BN175" s="5"/>
      <c r="BO175" s="5"/>
      <c r="BP175" s="5"/>
      <c r="BQ175" s="5"/>
      <c r="BR175" s="5"/>
      <c r="BS175" s="5"/>
      <c r="BT175" s="5"/>
      <c r="BU175" s="5"/>
      <c r="BV175" s="5"/>
      <c r="BW175" s="5"/>
      <c r="BX175" s="5"/>
      <c r="BY175" s="5"/>
      <c r="BZ175" s="5"/>
      <c r="CA175" s="5"/>
      <c r="CB175" s="5"/>
      <c r="CC175" s="5"/>
      <c r="CD175" s="5"/>
      <c r="CE175" s="5"/>
      <c r="CF175" s="5"/>
      <c r="CG175" s="5"/>
      <c r="CH175" s="5"/>
      <c r="CI175" s="5"/>
      <c r="CJ175" s="5"/>
      <c r="CK175" s="5"/>
      <c r="CL175" s="5"/>
      <c r="CM175" s="5"/>
      <c r="CN175" s="5"/>
      <c r="CO175" s="5"/>
      <c r="CP175" s="5"/>
      <c r="CQ175" s="5"/>
      <c r="CR175" s="5"/>
      <c r="CS175" s="5"/>
      <c r="CT175" s="5"/>
      <c r="CU175" s="5"/>
      <c r="CV175" s="5"/>
      <c r="CW175" s="5"/>
      <c r="CX175" s="5"/>
      <c r="CY175" s="5"/>
      <c r="CZ175" s="5"/>
      <c r="DA175" s="5"/>
      <c r="DB175" s="5"/>
      <c r="DC175" s="5"/>
      <c r="DD175" s="5"/>
      <c r="DE175" s="5"/>
      <c r="DF175" s="5"/>
      <c r="DG175" s="5"/>
      <c r="DH175" s="5"/>
      <c r="DI175" s="5"/>
      <c r="DJ175" s="5"/>
      <c r="DK175" s="5"/>
      <c r="DL175" s="5"/>
      <c r="DM175" s="5"/>
      <c r="DN175" s="5"/>
      <c r="DO175" s="5"/>
      <c r="DP175" s="5"/>
      <c r="DQ175" s="5"/>
      <c r="DR175" s="5"/>
      <c r="DS175" s="5"/>
      <c r="DT175" s="5"/>
      <c r="DU175" s="5"/>
      <c r="DV175" s="5"/>
      <c r="DW175" s="5"/>
      <c r="DX175" s="5"/>
      <c r="DY175" s="5"/>
      <c r="DZ175" s="5"/>
      <c r="EA175" s="5"/>
      <c r="EB175" s="5"/>
      <c r="EC175" s="5"/>
      <c r="ED175" s="5"/>
      <c r="EE175" s="5"/>
      <c r="EF175" s="5"/>
      <c r="EG175" s="5"/>
      <c r="EH175" s="5"/>
      <c r="EI175" s="5"/>
      <c r="EJ175" s="5"/>
      <c r="EK175" s="5"/>
      <c r="EL175" s="5"/>
      <c r="EM175" s="5"/>
      <c r="EN175" s="5"/>
      <c r="EO175" s="5"/>
      <c r="EP175" s="5"/>
      <c r="EQ175" s="5"/>
      <c r="ER175" s="5"/>
      <c r="ES175" s="5"/>
      <c r="ET175" s="5"/>
      <c r="EU175" s="5"/>
      <c r="EV175" s="5"/>
      <c r="EW175" s="5"/>
      <c r="EX175" s="5"/>
      <c r="EY175" s="5"/>
      <c r="EZ175" s="5"/>
      <c r="FA175" s="5"/>
      <c r="FB175" s="5"/>
      <c r="FC175" s="5"/>
      <c r="FD175" s="5"/>
      <c r="FE175" s="5"/>
      <c r="FF175" s="5"/>
      <c r="FG175" s="5"/>
      <c r="FH175" s="5"/>
      <c r="FI175" s="5"/>
      <c r="FJ175" s="5"/>
      <c r="FK175" s="5"/>
      <c r="FL175" s="5"/>
      <c r="FM175" s="5"/>
      <c r="FN175" s="5"/>
      <c r="FO175" s="5"/>
      <c r="FP175" s="5"/>
      <c r="FQ175" s="5"/>
      <c r="FR175" s="5"/>
      <c r="FS175" s="5"/>
      <c r="FT175" s="5"/>
      <c r="FU175" s="5"/>
      <c r="FV175" s="5"/>
      <c r="FW175" s="5"/>
      <c r="FX175" s="5"/>
      <c r="FY175" s="5"/>
      <c r="FZ175" s="5"/>
      <c r="GA175" s="5"/>
      <c r="GB175" s="5"/>
      <c r="GC175" s="5"/>
      <c r="GD175" s="5"/>
      <c r="GE175" s="5"/>
      <c r="GF175" s="5"/>
      <c r="GG175" s="5"/>
      <c r="GH175" s="5"/>
      <c r="GI175" s="5"/>
      <c r="GJ175" s="5"/>
      <c r="GK175" s="5"/>
      <c r="GL175" s="5"/>
      <c r="GM175" s="5"/>
      <c r="GN175" s="5"/>
      <c r="GO175" s="5"/>
      <c r="GP175" s="5"/>
      <c r="GQ175" s="5"/>
      <c r="GR175" s="5"/>
      <c r="GS175" s="5"/>
      <c r="GT175" s="5"/>
      <c r="GU175" s="5"/>
      <c r="GV175" s="5"/>
      <c r="GW175" s="5"/>
      <c r="GX175" s="5"/>
      <c r="GY175" s="5"/>
      <c r="GZ175" s="5"/>
      <c r="HA175" s="5"/>
      <c r="HB175" s="5"/>
      <c r="HC175" s="5"/>
      <c r="HD175" s="5"/>
      <c r="HE175" s="5"/>
      <c r="HF175" s="5"/>
      <c r="HG175" s="5"/>
      <c r="HH175" s="5"/>
      <c r="HI175" s="5"/>
      <c r="HJ175" s="5"/>
      <c r="HK175" s="5"/>
      <c r="HL175" s="5"/>
      <c r="HM175" s="5"/>
      <c r="HN175" s="5"/>
      <c r="HO175" s="5"/>
      <c r="HP175" s="5"/>
      <c r="HQ175" s="5"/>
      <c r="HR175" s="5"/>
      <c r="HS175" s="5"/>
      <c r="HT175" s="5"/>
      <c r="HU175" s="5"/>
      <c r="HV175" s="5"/>
      <c r="HW175" s="5"/>
      <c r="HX175" s="5"/>
      <c r="HY175" s="5"/>
      <c r="HZ175" s="5"/>
      <c r="IA175" s="5"/>
      <c r="IB175" s="5"/>
      <c r="IC175" s="5"/>
      <c r="ID175" s="5"/>
      <c r="IE175" s="5"/>
      <c r="IF175" s="5"/>
      <c r="IG175" s="5"/>
      <c r="IH175" s="5"/>
      <c r="II175" s="5"/>
      <c r="IJ175" s="5"/>
      <c r="IK175" s="5"/>
      <c r="IL175" s="5"/>
      <c r="IM175" s="5"/>
      <c r="IN175" s="5"/>
      <c r="IO175" s="5"/>
      <c r="IP175" s="5"/>
      <c r="IQ175" s="5"/>
      <c r="IR175" s="5"/>
      <c r="IS175" s="5"/>
      <c r="IT175" s="5"/>
    </row>
    <row r="176" spans="1:254" s="5" customFormat="1" ht="78" customHeight="1">
      <c r="A176" s="38">
        <v>166</v>
      </c>
      <c r="B176" s="34" t="s">
        <v>1079</v>
      </c>
      <c r="C176" s="35" t="s">
        <v>57</v>
      </c>
      <c r="D176" s="35" t="s">
        <v>518</v>
      </c>
      <c r="E176" s="34" t="s">
        <v>1080</v>
      </c>
      <c r="F176" s="35" t="s">
        <v>165</v>
      </c>
      <c r="G176" s="35">
        <v>21000</v>
      </c>
      <c r="H176" s="35">
        <f>5000+5000</f>
        <v>10000</v>
      </c>
      <c r="I176" s="34" t="s">
        <v>1081</v>
      </c>
      <c r="J176" s="35" t="s">
        <v>195</v>
      </c>
      <c r="K176" s="35"/>
      <c r="L176" s="35" t="s">
        <v>1082</v>
      </c>
      <c r="M176" s="35" t="s">
        <v>816</v>
      </c>
      <c r="N176" s="35" t="s">
        <v>518</v>
      </c>
      <c r="O176" s="35" t="s">
        <v>817</v>
      </c>
      <c r="P176" s="35" t="s">
        <v>627</v>
      </c>
      <c r="Q176" s="39" t="s">
        <v>1083</v>
      </c>
      <c r="R176" s="35"/>
      <c r="S176" s="35" t="s">
        <v>169</v>
      </c>
      <c r="T176" s="35" t="s">
        <v>836</v>
      </c>
      <c r="U176" s="35" t="s">
        <v>852</v>
      </c>
      <c r="V176" s="35">
        <v>800</v>
      </c>
      <c r="W176" s="35" t="s">
        <v>1084</v>
      </c>
      <c r="X176" s="47" t="s">
        <v>71</v>
      </c>
      <c r="Y176" s="35" t="s">
        <v>72</v>
      </c>
      <c r="Z176" s="47" t="s">
        <v>71</v>
      </c>
      <c r="AA176" s="47" t="s">
        <v>71</v>
      </c>
      <c r="AB176" s="35">
        <v>0</v>
      </c>
      <c r="AC176" s="35">
        <v>0</v>
      </c>
      <c r="AD176" s="35">
        <v>21000</v>
      </c>
      <c r="AE176" s="35">
        <v>0</v>
      </c>
      <c r="AF176" s="146">
        <v>0</v>
      </c>
      <c r="AG176" s="35">
        <v>0</v>
      </c>
      <c r="AH176" s="35">
        <v>0</v>
      </c>
      <c r="AI176" s="35">
        <v>0</v>
      </c>
      <c r="AJ176" s="35">
        <v>0</v>
      </c>
      <c r="AK176" s="35">
        <v>0</v>
      </c>
      <c r="AL176" s="35">
        <v>0</v>
      </c>
      <c r="AM176" s="35">
        <v>0</v>
      </c>
      <c r="AN176" s="35">
        <v>0</v>
      </c>
      <c r="AO176" s="35">
        <v>0</v>
      </c>
      <c r="AP176" s="35">
        <v>0</v>
      </c>
      <c r="AQ176" s="38"/>
      <c r="AR176" s="40">
        <v>1</v>
      </c>
      <c r="AS176" s="6">
        <v>2</v>
      </c>
      <c r="AT176" s="13">
        <v>1</v>
      </c>
      <c r="AU176" s="6"/>
      <c r="AV176" s="6"/>
      <c r="AW176" s="6"/>
      <c r="AX176" s="6"/>
      <c r="AY176" s="6"/>
      <c r="AZ176" s="6"/>
      <c r="BA176" s="6"/>
      <c r="BB176" s="6"/>
      <c r="BC176" s="6"/>
      <c r="BD176" s="6"/>
      <c r="BE176" s="6"/>
      <c r="BF176" s="6"/>
      <c r="BG176" s="6"/>
      <c r="BH176" s="6"/>
      <c r="BI176" s="6"/>
      <c r="BJ176" s="6"/>
      <c r="BK176" s="6"/>
      <c r="BL176" s="6"/>
      <c r="BM176" s="6"/>
      <c r="BN176" s="6"/>
      <c r="BO176" s="6"/>
      <c r="BP176" s="6"/>
      <c r="BQ176" s="6"/>
      <c r="BR176" s="6"/>
      <c r="BS176" s="6"/>
      <c r="BT176" s="6"/>
      <c r="BU176" s="6"/>
      <c r="BV176" s="6"/>
      <c r="BW176" s="6"/>
      <c r="BX176" s="6"/>
      <c r="BY176" s="6"/>
      <c r="BZ176" s="6"/>
      <c r="CA176" s="6"/>
      <c r="CB176" s="6"/>
      <c r="CC176" s="6"/>
      <c r="CD176" s="6"/>
      <c r="CE176" s="6"/>
      <c r="CF176" s="6"/>
      <c r="CG176" s="6"/>
      <c r="CH176" s="6"/>
      <c r="CI176" s="6"/>
      <c r="CJ176" s="6"/>
      <c r="CK176" s="6"/>
      <c r="CL176" s="6"/>
      <c r="CM176" s="6"/>
      <c r="CN176" s="6"/>
      <c r="CO176" s="6"/>
      <c r="CP176" s="6"/>
      <c r="CQ176" s="6"/>
      <c r="CR176" s="6"/>
      <c r="CS176" s="6"/>
      <c r="CT176" s="6"/>
      <c r="CU176" s="6"/>
      <c r="CV176" s="6"/>
      <c r="CW176" s="6"/>
      <c r="CX176" s="6"/>
      <c r="CY176" s="6"/>
      <c r="CZ176" s="6"/>
      <c r="DA176" s="6"/>
      <c r="DB176" s="6"/>
      <c r="DC176" s="6"/>
      <c r="DD176" s="6"/>
      <c r="DE176" s="6"/>
      <c r="DF176" s="6"/>
      <c r="DG176" s="6"/>
      <c r="DH176" s="6"/>
      <c r="DI176" s="6"/>
      <c r="DJ176" s="6"/>
      <c r="DK176" s="6"/>
      <c r="DL176" s="6"/>
      <c r="DM176" s="6"/>
      <c r="DN176" s="6"/>
      <c r="DO176" s="6"/>
      <c r="DP176" s="6"/>
      <c r="DQ176" s="6"/>
      <c r="DR176" s="6"/>
      <c r="DS176" s="6"/>
      <c r="DT176" s="6"/>
      <c r="DU176" s="6"/>
      <c r="DV176" s="6"/>
      <c r="DW176" s="6"/>
      <c r="DX176" s="6"/>
      <c r="DY176" s="6"/>
      <c r="DZ176" s="6"/>
      <c r="EA176" s="6"/>
      <c r="EB176" s="6"/>
      <c r="EC176" s="6"/>
      <c r="ED176" s="6"/>
      <c r="EE176" s="6"/>
      <c r="EF176" s="6"/>
      <c r="EG176" s="6"/>
      <c r="EH176" s="6"/>
      <c r="EI176" s="6"/>
      <c r="EJ176" s="6"/>
      <c r="EK176" s="6"/>
      <c r="EL176" s="6"/>
      <c r="EM176" s="6"/>
      <c r="EN176" s="6"/>
      <c r="EO176" s="6"/>
      <c r="EP176" s="6"/>
      <c r="EQ176" s="6"/>
      <c r="ER176" s="6"/>
      <c r="ES176" s="6"/>
      <c r="ET176" s="6"/>
      <c r="EU176" s="6"/>
      <c r="EV176" s="6"/>
      <c r="EW176" s="6"/>
      <c r="EX176" s="6"/>
      <c r="EY176" s="6"/>
      <c r="EZ176" s="6"/>
      <c r="FA176" s="6"/>
      <c r="FB176" s="6"/>
      <c r="FC176" s="6"/>
      <c r="FD176" s="6"/>
      <c r="FE176" s="6"/>
      <c r="FF176" s="6"/>
      <c r="FG176" s="6"/>
      <c r="FH176" s="6"/>
      <c r="FI176" s="6"/>
      <c r="FJ176" s="6"/>
      <c r="FK176" s="6"/>
      <c r="FL176" s="6"/>
      <c r="FM176" s="6"/>
      <c r="FN176" s="6"/>
      <c r="FO176" s="6"/>
      <c r="FP176" s="6"/>
      <c r="FQ176" s="6"/>
      <c r="FR176" s="6"/>
      <c r="FS176" s="6"/>
      <c r="FT176" s="6"/>
      <c r="FU176" s="6"/>
      <c r="FV176" s="6"/>
      <c r="FW176" s="6"/>
      <c r="FX176" s="6"/>
      <c r="FY176" s="6"/>
      <c r="FZ176" s="6"/>
      <c r="GA176" s="6"/>
      <c r="GB176" s="6"/>
      <c r="GC176" s="6"/>
      <c r="GD176" s="6"/>
      <c r="GE176" s="6"/>
      <c r="GF176" s="6"/>
      <c r="GG176" s="6"/>
      <c r="GH176" s="6"/>
      <c r="GI176" s="6"/>
      <c r="GJ176" s="6"/>
      <c r="GK176" s="6"/>
      <c r="GL176" s="6"/>
      <c r="GM176" s="6"/>
      <c r="GN176" s="6"/>
      <c r="GO176" s="6"/>
      <c r="GP176" s="6"/>
      <c r="GQ176" s="6"/>
      <c r="GR176" s="6"/>
      <c r="GS176" s="6"/>
      <c r="GT176" s="6"/>
      <c r="GU176" s="6"/>
      <c r="GV176" s="6"/>
      <c r="GW176" s="6"/>
      <c r="GX176" s="6"/>
      <c r="GY176" s="6"/>
      <c r="GZ176" s="6"/>
      <c r="HA176" s="9"/>
      <c r="HB176" s="9"/>
      <c r="HC176" s="9"/>
      <c r="HD176" s="9"/>
      <c r="HE176" s="9"/>
      <c r="HF176" s="9"/>
      <c r="HG176" s="9"/>
      <c r="HH176" s="9"/>
      <c r="HI176" s="9"/>
      <c r="HJ176" s="9"/>
      <c r="HK176" s="9"/>
      <c r="HL176" s="9"/>
      <c r="HM176" s="9"/>
      <c r="HN176" s="9"/>
      <c r="HO176" s="9"/>
      <c r="HP176" s="9"/>
      <c r="HQ176" s="9"/>
      <c r="HR176" s="9"/>
      <c r="HS176" s="9"/>
      <c r="HT176" s="9"/>
      <c r="HU176" s="9"/>
      <c r="HV176" s="9"/>
      <c r="HW176" s="9"/>
      <c r="HX176" s="9"/>
      <c r="HY176" s="9"/>
      <c r="HZ176" s="9"/>
      <c r="IA176" s="9"/>
      <c r="IB176" s="9"/>
      <c r="IC176" s="9"/>
      <c r="ID176" s="9"/>
      <c r="IE176" s="9"/>
      <c r="IF176" s="9"/>
      <c r="IG176" s="9"/>
      <c r="IH176" s="9"/>
      <c r="II176" s="9"/>
      <c r="IJ176" s="9"/>
      <c r="IK176" s="9"/>
      <c r="IL176" s="9"/>
      <c r="IM176" s="9"/>
      <c r="IN176" s="9"/>
      <c r="IO176" s="9"/>
      <c r="IP176" s="9"/>
      <c r="IQ176" s="9"/>
      <c r="IR176" s="9"/>
      <c r="IS176" s="9"/>
      <c r="IT176" s="9"/>
    </row>
    <row r="177" spans="1:254" s="9" customFormat="1" ht="24" customHeight="1">
      <c r="A177" s="68" t="s">
        <v>1085</v>
      </c>
      <c r="B177" s="100"/>
      <c r="C177" s="27"/>
      <c r="D177" s="27"/>
      <c r="E177" s="101"/>
      <c r="F177" s="24"/>
      <c r="G177" s="29">
        <f>SUM(G178:G252)</f>
        <v>903428.22</v>
      </c>
      <c r="H177" s="29">
        <f>SUM(H178:H252)</f>
        <v>311918</v>
      </c>
      <c r="I177" s="25"/>
      <c r="J177" s="24"/>
      <c r="K177" s="24"/>
      <c r="L177" s="24"/>
      <c r="M177" s="24"/>
      <c r="N177" s="24"/>
      <c r="O177" s="24"/>
      <c r="P177" s="24"/>
      <c r="Q177" s="24"/>
      <c r="R177" s="24"/>
      <c r="S177" s="24"/>
      <c r="T177" s="24"/>
      <c r="U177" s="24"/>
      <c r="V177" s="24"/>
      <c r="W177" s="24"/>
      <c r="X177" s="24"/>
      <c r="Y177" s="24"/>
      <c r="Z177" s="24"/>
      <c r="AA177" s="24"/>
      <c r="AB177" s="24"/>
      <c r="AC177" s="24"/>
      <c r="AD177" s="24"/>
      <c r="AE177" s="24"/>
      <c r="AF177" s="24"/>
      <c r="AG177" s="24"/>
      <c r="AH177" s="24"/>
      <c r="AI177" s="24"/>
      <c r="AJ177" s="24"/>
      <c r="AK177" s="24"/>
      <c r="AL177" s="24"/>
      <c r="AM177" s="24"/>
      <c r="AN177" s="24"/>
      <c r="AO177" s="24"/>
      <c r="AP177" s="24"/>
      <c r="AQ177" s="24"/>
      <c r="AR177" s="98"/>
      <c r="AS177" s="97"/>
      <c r="AT177" s="97"/>
      <c r="AU177" s="97"/>
      <c r="AV177" s="97"/>
      <c r="AW177" s="97"/>
      <c r="AX177" s="97"/>
      <c r="AY177" s="97"/>
      <c r="AZ177" s="97"/>
      <c r="BA177" s="97"/>
      <c r="BB177" s="97"/>
      <c r="BC177" s="97"/>
      <c r="BD177" s="97"/>
      <c r="BE177" s="97"/>
      <c r="BF177" s="97"/>
      <c r="BG177" s="97"/>
      <c r="BH177" s="97"/>
      <c r="BI177" s="99"/>
      <c r="BJ177" s="99"/>
      <c r="BK177" s="99"/>
      <c r="BL177" s="99"/>
      <c r="BM177" s="99"/>
      <c r="BN177" s="99"/>
      <c r="BO177" s="99"/>
      <c r="BP177" s="99"/>
      <c r="BQ177" s="99"/>
      <c r="BR177" s="99"/>
      <c r="BS177" s="99"/>
      <c r="BT177" s="99"/>
      <c r="BU177" s="99"/>
      <c r="BV177" s="99"/>
      <c r="BW177" s="99"/>
      <c r="BX177" s="99"/>
      <c r="BY177" s="99"/>
      <c r="BZ177" s="99"/>
      <c r="CA177" s="99"/>
      <c r="CB177" s="99"/>
      <c r="CC177" s="99"/>
      <c r="CD177" s="99"/>
      <c r="CE177" s="99"/>
      <c r="CF177" s="99"/>
      <c r="CG177" s="99"/>
      <c r="CH177" s="99"/>
      <c r="CI177" s="99"/>
      <c r="CJ177" s="99"/>
      <c r="CK177" s="99"/>
      <c r="CL177" s="99"/>
      <c r="CM177" s="99"/>
      <c r="CN177" s="99"/>
      <c r="CO177" s="99"/>
      <c r="CP177" s="99"/>
      <c r="CQ177" s="99"/>
      <c r="CR177" s="99"/>
      <c r="CS177" s="99"/>
      <c r="CT177" s="99"/>
      <c r="CU177" s="99"/>
      <c r="CV177" s="99"/>
      <c r="CW177" s="99"/>
      <c r="CX177" s="99"/>
      <c r="CY177" s="99"/>
      <c r="CZ177" s="99"/>
      <c r="DA177" s="99"/>
      <c r="DB177" s="99"/>
      <c r="DC177" s="99"/>
      <c r="DD177" s="99"/>
      <c r="DE177" s="99"/>
      <c r="DF177" s="99"/>
      <c r="DG177" s="99"/>
      <c r="DH177" s="99"/>
      <c r="DI177" s="99"/>
      <c r="DJ177" s="99"/>
      <c r="DK177" s="99"/>
      <c r="DL177" s="99"/>
      <c r="DM177" s="99"/>
      <c r="DN177" s="99"/>
      <c r="DO177" s="99"/>
      <c r="DP177" s="99"/>
      <c r="DQ177" s="99"/>
      <c r="DR177" s="99"/>
      <c r="DS177" s="99"/>
      <c r="DT177" s="99"/>
      <c r="DU177" s="99"/>
      <c r="DV177" s="99"/>
      <c r="DW177" s="99"/>
      <c r="DX177" s="99"/>
      <c r="DY177" s="99"/>
      <c r="DZ177" s="99"/>
      <c r="EA177" s="99"/>
      <c r="EB177" s="99"/>
      <c r="EC177" s="99"/>
      <c r="ED177" s="99"/>
      <c r="EE177" s="99"/>
      <c r="EF177" s="99"/>
      <c r="EG177" s="99"/>
      <c r="EH177" s="99"/>
      <c r="EI177" s="99"/>
      <c r="EJ177" s="99"/>
      <c r="EK177" s="99"/>
      <c r="EL177" s="99"/>
      <c r="EM177" s="99"/>
      <c r="EN177" s="99"/>
      <c r="EO177" s="99"/>
      <c r="EP177" s="99"/>
      <c r="EQ177" s="99"/>
      <c r="ER177" s="99"/>
      <c r="ES177" s="99"/>
      <c r="ET177" s="99"/>
      <c r="EU177" s="99"/>
      <c r="EV177" s="99"/>
      <c r="EW177" s="99"/>
      <c r="EX177" s="99"/>
      <c r="EY177" s="99"/>
      <c r="EZ177" s="99"/>
      <c r="FA177" s="99"/>
      <c r="FB177" s="99"/>
      <c r="FC177" s="99"/>
      <c r="FD177" s="99"/>
      <c r="FE177" s="99"/>
      <c r="FF177" s="99"/>
      <c r="FG177" s="99"/>
      <c r="FH177" s="99"/>
      <c r="FI177" s="99"/>
      <c r="FJ177" s="99"/>
      <c r="FK177" s="99"/>
      <c r="FL177" s="99"/>
      <c r="FM177" s="99"/>
      <c r="FN177" s="99"/>
      <c r="FO177" s="99"/>
      <c r="FP177" s="99"/>
      <c r="FQ177" s="99"/>
      <c r="FR177" s="99"/>
      <c r="FS177" s="99"/>
      <c r="FT177" s="99"/>
      <c r="FU177" s="99"/>
      <c r="FV177" s="99"/>
      <c r="FW177" s="99"/>
      <c r="FX177" s="99"/>
      <c r="FY177" s="99"/>
      <c r="FZ177" s="99"/>
      <c r="GA177" s="99"/>
      <c r="GB177" s="99"/>
      <c r="GC177" s="99"/>
      <c r="GD177" s="99"/>
      <c r="GE177" s="99"/>
      <c r="GF177" s="99"/>
      <c r="GG177" s="99"/>
      <c r="GH177" s="99"/>
      <c r="GI177" s="99"/>
      <c r="GJ177" s="99"/>
      <c r="GK177" s="99"/>
      <c r="GL177" s="99"/>
      <c r="GM177" s="99"/>
      <c r="GN177" s="99"/>
      <c r="GO177" s="99"/>
      <c r="GP177" s="99"/>
      <c r="GQ177" s="99"/>
      <c r="GR177" s="99"/>
      <c r="GS177" s="99"/>
      <c r="GT177" s="99"/>
      <c r="GU177" s="99"/>
      <c r="GV177" s="99"/>
      <c r="GW177" s="99"/>
      <c r="GX177" s="99"/>
      <c r="GY177" s="99"/>
      <c r="GZ177" s="99"/>
      <c r="HA177" s="79"/>
      <c r="HB177" s="79"/>
      <c r="HC177" s="79"/>
      <c r="HD177" s="79"/>
      <c r="HE177" s="79"/>
      <c r="HF177" s="79"/>
      <c r="HG177" s="79"/>
      <c r="HH177" s="79"/>
      <c r="HI177" s="79"/>
      <c r="HJ177" s="79"/>
      <c r="HK177" s="79"/>
      <c r="HL177" s="79"/>
      <c r="HM177" s="79"/>
      <c r="HN177" s="79"/>
      <c r="HO177" s="79"/>
      <c r="HP177" s="79"/>
      <c r="HQ177" s="79"/>
      <c r="HR177" s="79"/>
      <c r="HS177" s="79"/>
      <c r="HT177" s="79"/>
      <c r="HU177" s="79"/>
      <c r="HV177" s="79"/>
      <c r="HW177" s="79"/>
      <c r="HX177" s="79"/>
      <c r="HY177" s="79"/>
      <c r="HZ177" s="79"/>
      <c r="IA177" s="79"/>
      <c r="IB177" s="79"/>
      <c r="IC177" s="79"/>
      <c r="ID177" s="79"/>
      <c r="IE177" s="79"/>
      <c r="IF177" s="79"/>
      <c r="IG177" s="79"/>
      <c r="IH177" s="79"/>
      <c r="II177" s="79"/>
      <c r="IJ177" s="79"/>
      <c r="IK177" s="79"/>
      <c r="IL177" s="79"/>
      <c r="IM177" s="79"/>
      <c r="IN177" s="79"/>
      <c r="IO177" s="79"/>
      <c r="IP177" s="79"/>
      <c r="IQ177" s="79"/>
      <c r="IR177" s="79"/>
      <c r="IS177" s="79"/>
      <c r="IT177" s="79"/>
    </row>
    <row r="178" spans="1:254" s="13" customFormat="1" ht="90" customHeight="1">
      <c r="A178" s="38">
        <v>167</v>
      </c>
      <c r="B178" s="34" t="s">
        <v>1086</v>
      </c>
      <c r="C178" s="38" t="s">
        <v>57</v>
      </c>
      <c r="D178" s="38" t="s">
        <v>58</v>
      </c>
      <c r="E178" s="34" t="s">
        <v>1087</v>
      </c>
      <c r="F178" s="38">
        <v>2026</v>
      </c>
      <c r="G178" s="38">
        <v>6000</v>
      </c>
      <c r="H178" s="38">
        <v>6000</v>
      </c>
      <c r="I178" s="102" t="s">
        <v>1088</v>
      </c>
      <c r="J178" s="42" t="s">
        <v>62</v>
      </c>
      <c r="K178" s="42" t="s">
        <v>195</v>
      </c>
      <c r="L178" s="64" t="s">
        <v>1089</v>
      </c>
      <c r="M178" s="35" t="s">
        <v>58</v>
      </c>
      <c r="N178" s="35"/>
      <c r="O178" s="35"/>
      <c r="P178" s="35" t="s">
        <v>64</v>
      </c>
      <c r="Q178" s="38" t="s">
        <v>197</v>
      </c>
      <c r="R178" s="35" t="s">
        <v>66</v>
      </c>
      <c r="S178" s="35" t="s">
        <v>276</v>
      </c>
      <c r="T178" s="35" t="s">
        <v>1090</v>
      </c>
      <c r="U178" s="35" t="s">
        <v>1091</v>
      </c>
      <c r="V178" s="38">
        <v>0</v>
      </c>
      <c r="W178" s="35" t="s">
        <v>70</v>
      </c>
      <c r="X178" s="38" t="s">
        <v>71</v>
      </c>
      <c r="Y178" s="38" t="s">
        <v>71</v>
      </c>
      <c r="Z178" s="38" t="s">
        <v>71</v>
      </c>
      <c r="AA178" s="38" t="s">
        <v>72</v>
      </c>
      <c r="AB178" s="38">
        <v>0</v>
      </c>
      <c r="AC178" s="38">
        <v>0</v>
      </c>
      <c r="AD178" s="38">
        <v>6000</v>
      </c>
      <c r="AE178" s="38">
        <v>0</v>
      </c>
      <c r="AF178" s="38">
        <v>0</v>
      </c>
      <c r="AG178" s="38">
        <v>0</v>
      </c>
      <c r="AH178" s="38">
        <v>0</v>
      </c>
      <c r="AI178" s="38">
        <v>0</v>
      </c>
      <c r="AJ178" s="38">
        <v>0</v>
      </c>
      <c r="AK178" s="38">
        <v>0</v>
      </c>
      <c r="AL178" s="38">
        <v>0</v>
      </c>
      <c r="AM178" s="38">
        <v>0</v>
      </c>
      <c r="AN178" s="38">
        <v>0</v>
      </c>
      <c r="AO178" s="38">
        <v>0</v>
      </c>
      <c r="AP178" s="38">
        <v>0</v>
      </c>
      <c r="AQ178" s="35" t="s">
        <v>73</v>
      </c>
      <c r="AR178" s="40">
        <v>1</v>
      </c>
      <c r="AS178" s="6"/>
      <c r="AT178" s="13">
        <v>1</v>
      </c>
    </row>
    <row r="179" spans="1:254" s="13" customFormat="1" ht="60">
      <c r="A179" s="38">
        <v>168</v>
      </c>
      <c r="B179" s="34" t="s">
        <v>1092</v>
      </c>
      <c r="C179" s="38" t="s">
        <v>57</v>
      </c>
      <c r="D179" s="38" t="s">
        <v>58</v>
      </c>
      <c r="E179" s="34" t="s">
        <v>1093</v>
      </c>
      <c r="F179" s="38">
        <v>2026</v>
      </c>
      <c r="G179" s="38">
        <v>6000</v>
      </c>
      <c r="H179" s="38">
        <v>6000</v>
      </c>
      <c r="I179" s="102" t="s">
        <v>1094</v>
      </c>
      <c r="J179" s="42" t="s">
        <v>84</v>
      </c>
      <c r="K179" s="42" t="s">
        <v>207</v>
      </c>
      <c r="L179" s="64" t="s">
        <v>1095</v>
      </c>
      <c r="M179" s="35" t="s">
        <v>58</v>
      </c>
      <c r="N179" s="35"/>
      <c r="O179" s="35"/>
      <c r="P179" s="35" t="s">
        <v>64</v>
      </c>
      <c r="Q179" s="35" t="s">
        <v>1096</v>
      </c>
      <c r="R179" s="35" t="s">
        <v>66</v>
      </c>
      <c r="S179" s="35" t="s">
        <v>169</v>
      </c>
      <c r="T179" s="35" t="s">
        <v>1090</v>
      </c>
      <c r="U179" s="35" t="s">
        <v>1091</v>
      </c>
      <c r="V179" s="38">
        <v>0</v>
      </c>
      <c r="W179" s="35" t="s">
        <v>1097</v>
      </c>
      <c r="X179" s="38" t="s">
        <v>71</v>
      </c>
      <c r="Y179" s="38" t="s">
        <v>71</v>
      </c>
      <c r="Z179" s="38" t="s">
        <v>71</v>
      </c>
      <c r="AA179" s="38" t="s">
        <v>72</v>
      </c>
      <c r="AB179" s="38">
        <v>0</v>
      </c>
      <c r="AC179" s="38">
        <v>0</v>
      </c>
      <c r="AD179" s="38">
        <v>6000</v>
      </c>
      <c r="AE179" s="38">
        <v>0</v>
      </c>
      <c r="AF179" s="38">
        <v>0</v>
      </c>
      <c r="AG179" s="38">
        <v>10</v>
      </c>
      <c r="AH179" s="38">
        <v>0</v>
      </c>
      <c r="AI179" s="38">
        <v>6</v>
      </c>
      <c r="AJ179" s="38">
        <v>0</v>
      </c>
      <c r="AK179" s="38">
        <v>0</v>
      </c>
      <c r="AL179" s="38">
        <v>10</v>
      </c>
      <c r="AM179" s="38">
        <v>0</v>
      </c>
      <c r="AN179" s="38">
        <v>0</v>
      </c>
      <c r="AO179" s="38">
        <v>10</v>
      </c>
      <c r="AP179" s="38">
        <v>0</v>
      </c>
      <c r="AQ179" s="35" t="s">
        <v>73</v>
      </c>
      <c r="AR179" s="40">
        <v>1</v>
      </c>
      <c r="AS179" s="6"/>
      <c r="AT179" s="13">
        <v>1</v>
      </c>
    </row>
    <row r="180" spans="1:254" s="13" customFormat="1" ht="90" customHeight="1">
      <c r="A180" s="38">
        <v>169</v>
      </c>
      <c r="B180" s="34" t="s">
        <v>1098</v>
      </c>
      <c r="C180" s="38" t="s">
        <v>131</v>
      </c>
      <c r="D180" s="38" t="s">
        <v>58</v>
      </c>
      <c r="E180" s="34" t="s">
        <v>1099</v>
      </c>
      <c r="F180" s="35" t="s">
        <v>471</v>
      </c>
      <c r="G180" s="38">
        <v>14417</v>
      </c>
      <c r="H180" s="38">
        <v>4500</v>
      </c>
      <c r="I180" s="102" t="s">
        <v>1100</v>
      </c>
      <c r="J180" s="42"/>
      <c r="K180" s="42" t="s">
        <v>207</v>
      </c>
      <c r="L180" s="64" t="s">
        <v>1101</v>
      </c>
      <c r="M180" s="35" t="s">
        <v>58</v>
      </c>
      <c r="N180" s="35" t="s">
        <v>1102</v>
      </c>
      <c r="O180" s="35"/>
      <c r="P180" s="35" t="s">
        <v>64</v>
      </c>
      <c r="Q180" s="206" t="s">
        <v>1103</v>
      </c>
      <c r="R180" s="35" t="s">
        <v>658</v>
      </c>
      <c r="S180" s="35" t="s">
        <v>131</v>
      </c>
      <c r="T180" s="35" t="s">
        <v>1090</v>
      </c>
      <c r="U180" s="35" t="s">
        <v>1104</v>
      </c>
      <c r="V180" s="38">
        <v>12417</v>
      </c>
      <c r="W180" s="35" t="s">
        <v>1105</v>
      </c>
      <c r="X180" s="38" t="s">
        <v>71</v>
      </c>
      <c r="Y180" s="38" t="s">
        <v>72</v>
      </c>
      <c r="Z180" s="38" t="s">
        <v>71</v>
      </c>
      <c r="AA180" s="38" t="s">
        <v>71</v>
      </c>
      <c r="AB180" s="38">
        <v>0</v>
      </c>
      <c r="AC180" s="38">
        <v>2000</v>
      </c>
      <c r="AD180" s="38">
        <v>0</v>
      </c>
      <c r="AE180" s="38">
        <v>0</v>
      </c>
      <c r="AF180" s="38">
        <v>0</v>
      </c>
      <c r="AG180" s="38">
        <v>0</v>
      </c>
      <c r="AH180" s="38">
        <v>0</v>
      </c>
      <c r="AI180" s="38">
        <v>0</v>
      </c>
      <c r="AJ180" s="38">
        <v>0</v>
      </c>
      <c r="AK180" s="38">
        <v>0</v>
      </c>
      <c r="AL180" s="38">
        <v>0</v>
      </c>
      <c r="AM180" s="38">
        <v>0</v>
      </c>
      <c r="AN180" s="38">
        <v>0</v>
      </c>
      <c r="AO180" s="38">
        <v>0</v>
      </c>
      <c r="AP180" s="38">
        <v>0</v>
      </c>
      <c r="AQ180" s="35"/>
      <c r="AR180" s="40">
        <v>1</v>
      </c>
      <c r="AS180" s="6">
        <v>2</v>
      </c>
      <c r="AT180" s="13">
        <v>1</v>
      </c>
    </row>
    <row r="181" spans="1:254" s="11" customFormat="1" ht="93" customHeight="1">
      <c r="A181" s="38">
        <v>170</v>
      </c>
      <c r="B181" s="34" t="s">
        <v>1106</v>
      </c>
      <c r="C181" s="35" t="s">
        <v>57</v>
      </c>
      <c r="D181" s="35" t="s">
        <v>105</v>
      </c>
      <c r="E181" s="34" t="s">
        <v>1107</v>
      </c>
      <c r="F181" s="35">
        <v>2026</v>
      </c>
      <c r="G181" s="35">
        <v>1040</v>
      </c>
      <c r="H181" s="35">
        <v>1040</v>
      </c>
      <c r="I181" s="102" t="s">
        <v>1108</v>
      </c>
      <c r="J181" s="42" t="s">
        <v>90</v>
      </c>
      <c r="K181" s="42" t="s">
        <v>207</v>
      </c>
      <c r="L181" s="35" t="s">
        <v>1109</v>
      </c>
      <c r="M181" s="35" t="s">
        <v>105</v>
      </c>
      <c r="N181" s="35"/>
      <c r="O181" s="35"/>
      <c r="P181" s="35" t="s">
        <v>106</v>
      </c>
      <c r="Q181" s="35" t="s">
        <v>1110</v>
      </c>
      <c r="R181" s="35" t="s">
        <v>66</v>
      </c>
      <c r="S181" s="35" t="s">
        <v>169</v>
      </c>
      <c r="T181" s="35" t="s">
        <v>1090</v>
      </c>
      <c r="U181" s="35" t="s">
        <v>1091</v>
      </c>
      <c r="V181" s="35">
        <v>0</v>
      </c>
      <c r="W181" s="35" t="s">
        <v>108</v>
      </c>
      <c r="X181" s="35" t="s">
        <v>71</v>
      </c>
      <c r="Y181" s="35" t="s">
        <v>71</v>
      </c>
      <c r="Z181" s="35" t="s">
        <v>71</v>
      </c>
      <c r="AA181" s="35" t="s">
        <v>72</v>
      </c>
      <c r="AB181" s="35">
        <v>0</v>
      </c>
      <c r="AC181" s="35">
        <v>0</v>
      </c>
      <c r="AD181" s="35">
        <v>1040</v>
      </c>
      <c r="AE181" s="35">
        <v>0</v>
      </c>
      <c r="AF181" s="35">
        <v>0</v>
      </c>
      <c r="AG181" s="35">
        <v>0</v>
      </c>
      <c r="AH181" s="35">
        <v>0</v>
      </c>
      <c r="AI181" s="35">
        <v>0</v>
      </c>
      <c r="AJ181" s="35">
        <v>0</v>
      </c>
      <c r="AK181" s="35">
        <v>0</v>
      </c>
      <c r="AL181" s="35">
        <v>0</v>
      </c>
      <c r="AM181" s="35">
        <v>0</v>
      </c>
      <c r="AN181" s="35">
        <v>0</v>
      </c>
      <c r="AO181" s="35">
        <v>0</v>
      </c>
      <c r="AP181" s="35">
        <v>0</v>
      </c>
      <c r="AQ181" s="35" t="s">
        <v>73</v>
      </c>
      <c r="AR181" s="40">
        <v>1</v>
      </c>
      <c r="AS181" s="48"/>
      <c r="AT181" s="48"/>
      <c r="AU181" s="48"/>
      <c r="AV181" s="48"/>
      <c r="AW181" s="48"/>
      <c r="AX181" s="48"/>
      <c r="AY181" s="48"/>
      <c r="AZ181" s="48"/>
      <c r="BA181" s="48"/>
      <c r="BB181" s="48"/>
      <c r="BC181" s="48"/>
      <c r="BD181" s="48"/>
      <c r="BE181" s="48"/>
      <c r="BF181" s="48"/>
      <c r="BG181" s="48"/>
      <c r="BH181" s="48"/>
      <c r="BI181" s="6"/>
      <c r="BJ181" s="6"/>
      <c r="BK181" s="6"/>
      <c r="BL181" s="6"/>
      <c r="BM181" s="6"/>
      <c r="BN181" s="6"/>
      <c r="BO181" s="6"/>
      <c r="BP181" s="6"/>
      <c r="BQ181" s="6"/>
      <c r="BR181" s="6"/>
      <c r="BS181" s="6"/>
      <c r="BT181" s="6"/>
      <c r="BU181" s="6"/>
      <c r="BV181" s="6"/>
      <c r="BW181" s="6"/>
      <c r="BX181" s="6"/>
      <c r="BY181" s="6"/>
      <c r="BZ181" s="6"/>
      <c r="CA181" s="6"/>
      <c r="CB181" s="6"/>
      <c r="CC181" s="6"/>
      <c r="CD181" s="6"/>
      <c r="CE181" s="6"/>
      <c r="CF181" s="6"/>
      <c r="CG181" s="6"/>
      <c r="CH181" s="6"/>
      <c r="CI181" s="6"/>
      <c r="CJ181" s="6"/>
      <c r="CK181" s="6"/>
      <c r="CL181" s="6"/>
      <c r="CM181" s="6"/>
      <c r="CN181" s="6"/>
      <c r="CO181" s="6"/>
      <c r="CP181" s="6"/>
      <c r="CQ181" s="6"/>
      <c r="CR181" s="6"/>
      <c r="CS181" s="6"/>
      <c r="CT181" s="6"/>
      <c r="CU181" s="6"/>
      <c r="CV181" s="6"/>
      <c r="CW181" s="6"/>
      <c r="CX181" s="6"/>
      <c r="CY181" s="6"/>
      <c r="CZ181" s="6"/>
      <c r="DA181" s="6"/>
      <c r="DB181" s="6"/>
      <c r="DC181" s="6"/>
      <c r="DD181" s="6"/>
      <c r="DE181" s="6"/>
      <c r="DF181" s="6"/>
      <c r="DG181" s="6"/>
      <c r="DH181" s="6"/>
      <c r="DI181" s="6"/>
      <c r="DJ181" s="6"/>
      <c r="DK181" s="6"/>
      <c r="DL181" s="6"/>
      <c r="DM181" s="6"/>
      <c r="DN181" s="6"/>
      <c r="DO181" s="6"/>
      <c r="DP181" s="6"/>
      <c r="DQ181" s="6"/>
      <c r="DR181" s="6"/>
      <c r="DS181" s="6"/>
      <c r="DT181" s="6"/>
      <c r="DU181" s="6"/>
      <c r="DV181" s="6"/>
      <c r="DW181" s="6"/>
      <c r="DX181" s="6"/>
      <c r="DY181" s="6"/>
      <c r="DZ181" s="6"/>
      <c r="EA181" s="6"/>
      <c r="EB181" s="6"/>
      <c r="EC181" s="6"/>
      <c r="ED181" s="6"/>
      <c r="EE181" s="6"/>
      <c r="EF181" s="6"/>
      <c r="EG181" s="6"/>
      <c r="EH181" s="6"/>
      <c r="EI181" s="6"/>
      <c r="EJ181" s="6"/>
      <c r="EK181" s="6"/>
      <c r="EL181" s="6"/>
      <c r="EM181" s="6"/>
      <c r="EN181" s="6"/>
      <c r="EO181" s="6"/>
      <c r="EP181" s="6"/>
      <c r="EQ181" s="6"/>
      <c r="ER181" s="6"/>
      <c r="ES181" s="6"/>
      <c r="ET181" s="6"/>
      <c r="EU181" s="6"/>
      <c r="EV181" s="6"/>
      <c r="EW181" s="6"/>
      <c r="EX181" s="6"/>
      <c r="EY181" s="6"/>
      <c r="EZ181" s="6"/>
      <c r="FA181" s="6"/>
      <c r="FB181" s="6"/>
      <c r="FC181" s="6"/>
      <c r="FD181" s="6"/>
      <c r="FE181" s="6"/>
      <c r="FF181" s="6"/>
      <c r="FG181" s="6"/>
      <c r="FH181" s="6"/>
      <c r="FI181" s="6"/>
      <c r="FJ181" s="6"/>
      <c r="FK181" s="6"/>
      <c r="FL181" s="6"/>
      <c r="FM181" s="6"/>
      <c r="FN181" s="6"/>
      <c r="FO181" s="6"/>
      <c r="FP181" s="6"/>
      <c r="FQ181" s="6"/>
      <c r="FR181" s="6"/>
      <c r="FS181" s="6"/>
      <c r="FT181" s="6"/>
      <c r="FU181" s="6"/>
      <c r="FV181" s="6"/>
      <c r="FW181" s="6"/>
      <c r="FX181" s="6"/>
      <c r="FY181" s="6"/>
      <c r="FZ181" s="6"/>
      <c r="GA181" s="6"/>
      <c r="GB181" s="6"/>
      <c r="GC181" s="6"/>
      <c r="GD181" s="6"/>
      <c r="GE181" s="6"/>
      <c r="GF181" s="6"/>
      <c r="GG181" s="6"/>
      <c r="GH181" s="6"/>
      <c r="GI181" s="6"/>
      <c r="GJ181" s="6"/>
      <c r="GK181" s="6"/>
      <c r="GL181" s="6"/>
      <c r="GM181" s="6"/>
      <c r="GN181" s="6"/>
      <c r="GO181" s="6"/>
      <c r="GP181" s="6"/>
      <c r="GQ181" s="6"/>
      <c r="GR181" s="6"/>
      <c r="GS181" s="6"/>
      <c r="GT181" s="6"/>
      <c r="GU181" s="6"/>
      <c r="GV181" s="6"/>
      <c r="GW181" s="6"/>
      <c r="GX181" s="6"/>
      <c r="GY181" s="6"/>
      <c r="GZ181" s="6"/>
      <c r="HA181" s="9"/>
      <c r="HB181" s="9"/>
      <c r="HC181" s="9"/>
      <c r="HD181" s="9"/>
      <c r="HE181" s="9"/>
      <c r="HF181" s="9"/>
      <c r="HG181" s="9"/>
      <c r="HH181" s="9"/>
      <c r="HI181" s="9"/>
      <c r="HJ181" s="9"/>
      <c r="HK181" s="9"/>
      <c r="HL181" s="9"/>
      <c r="HM181" s="9"/>
      <c r="HN181" s="9"/>
      <c r="HO181" s="9"/>
      <c r="HP181" s="9"/>
      <c r="HQ181" s="9"/>
      <c r="HR181" s="9"/>
      <c r="HS181" s="9"/>
      <c r="HT181" s="9"/>
      <c r="HU181" s="9"/>
      <c r="HV181" s="9"/>
      <c r="HW181" s="9"/>
      <c r="HX181" s="9"/>
      <c r="HY181" s="9"/>
      <c r="HZ181" s="9"/>
      <c r="IA181" s="9"/>
      <c r="IB181" s="9"/>
      <c r="IC181" s="9"/>
      <c r="ID181" s="9"/>
      <c r="IE181" s="9"/>
      <c r="IF181" s="9"/>
      <c r="IG181" s="9"/>
      <c r="IH181" s="9"/>
      <c r="II181" s="9"/>
      <c r="IJ181" s="9"/>
      <c r="IK181" s="9"/>
      <c r="IL181" s="9"/>
      <c r="IM181" s="9"/>
      <c r="IN181" s="9"/>
      <c r="IO181" s="9"/>
      <c r="IP181" s="9"/>
      <c r="IQ181" s="9"/>
      <c r="IR181" s="9"/>
      <c r="IS181" s="9"/>
      <c r="IT181" s="9"/>
    </row>
    <row r="182" spans="1:254" s="9" customFormat="1" ht="60">
      <c r="A182" s="38">
        <v>171</v>
      </c>
      <c r="B182" s="34" t="s">
        <v>1111</v>
      </c>
      <c r="C182" s="35" t="s">
        <v>57</v>
      </c>
      <c r="D182" s="35" t="s">
        <v>105</v>
      </c>
      <c r="E182" s="34" t="s">
        <v>1112</v>
      </c>
      <c r="F182" s="35">
        <v>2026</v>
      </c>
      <c r="G182" s="35">
        <v>1000</v>
      </c>
      <c r="H182" s="35">
        <v>1000</v>
      </c>
      <c r="I182" s="34" t="s">
        <v>1113</v>
      </c>
      <c r="J182" s="35" t="s">
        <v>61</v>
      </c>
      <c r="K182" s="35" t="s">
        <v>183</v>
      </c>
      <c r="L182" s="35" t="s">
        <v>1114</v>
      </c>
      <c r="M182" s="35" t="s">
        <v>105</v>
      </c>
      <c r="N182" s="35"/>
      <c r="O182" s="35"/>
      <c r="P182" s="35" t="s">
        <v>106</v>
      </c>
      <c r="Q182" s="35" t="s">
        <v>1115</v>
      </c>
      <c r="R182" s="35" t="s">
        <v>66</v>
      </c>
      <c r="S182" s="35" t="s">
        <v>169</v>
      </c>
      <c r="T182" s="35" t="s">
        <v>1090</v>
      </c>
      <c r="U182" s="35" t="s">
        <v>1091</v>
      </c>
      <c r="V182" s="35">
        <v>0</v>
      </c>
      <c r="W182" s="35" t="s">
        <v>108</v>
      </c>
      <c r="X182" s="35" t="s">
        <v>71</v>
      </c>
      <c r="Y182" s="35" t="s">
        <v>71</v>
      </c>
      <c r="Z182" s="35" t="s">
        <v>71</v>
      </c>
      <c r="AA182" s="35" t="s">
        <v>72</v>
      </c>
      <c r="AB182" s="35">
        <v>0</v>
      </c>
      <c r="AC182" s="35">
        <v>0</v>
      </c>
      <c r="AD182" s="35">
        <v>1000</v>
      </c>
      <c r="AE182" s="35">
        <v>0</v>
      </c>
      <c r="AF182" s="35">
        <v>0</v>
      </c>
      <c r="AG182" s="35">
        <v>0</v>
      </c>
      <c r="AH182" s="35">
        <v>0</v>
      </c>
      <c r="AI182" s="35">
        <v>0</v>
      </c>
      <c r="AJ182" s="35">
        <v>0</v>
      </c>
      <c r="AK182" s="35">
        <v>0</v>
      </c>
      <c r="AL182" s="35">
        <v>0</v>
      </c>
      <c r="AM182" s="35">
        <v>0</v>
      </c>
      <c r="AN182" s="35">
        <v>0</v>
      </c>
      <c r="AO182" s="35">
        <v>0</v>
      </c>
      <c r="AP182" s="35">
        <v>0</v>
      </c>
      <c r="AQ182" s="35" t="s">
        <v>73</v>
      </c>
      <c r="AR182" s="40">
        <v>1</v>
      </c>
      <c r="AS182" s="48"/>
      <c r="AT182" s="48"/>
      <c r="AU182" s="48"/>
      <c r="AV182" s="48"/>
      <c r="AW182" s="48"/>
      <c r="AX182" s="48"/>
      <c r="AY182" s="48"/>
      <c r="AZ182" s="48"/>
      <c r="BA182" s="48"/>
      <c r="BB182" s="48"/>
      <c r="BC182" s="48"/>
      <c r="BD182" s="48"/>
      <c r="BE182" s="48"/>
      <c r="BF182" s="48"/>
      <c r="BG182" s="48"/>
      <c r="BH182" s="48"/>
      <c r="BI182" s="6"/>
      <c r="BJ182" s="6"/>
      <c r="BK182" s="6"/>
      <c r="BL182" s="6"/>
      <c r="BM182" s="6"/>
      <c r="BN182" s="6"/>
      <c r="BO182" s="6"/>
      <c r="BP182" s="6"/>
      <c r="BQ182" s="6"/>
      <c r="BR182" s="6"/>
      <c r="BS182" s="6"/>
      <c r="BT182" s="6"/>
      <c r="BU182" s="6"/>
      <c r="BV182" s="6"/>
      <c r="BW182" s="6"/>
      <c r="BX182" s="6"/>
      <c r="BY182" s="6"/>
      <c r="BZ182" s="6"/>
      <c r="CA182" s="6"/>
      <c r="CB182" s="6"/>
      <c r="CC182" s="6"/>
      <c r="CD182" s="6"/>
      <c r="CE182" s="6"/>
      <c r="CF182" s="6"/>
      <c r="CG182" s="6"/>
      <c r="CH182" s="6"/>
      <c r="CI182" s="6"/>
      <c r="CJ182" s="6"/>
      <c r="CK182" s="6"/>
      <c r="CL182" s="6"/>
      <c r="CM182" s="6"/>
      <c r="CN182" s="6"/>
      <c r="CO182" s="6"/>
      <c r="CP182" s="6"/>
      <c r="CQ182" s="6"/>
      <c r="CR182" s="6"/>
      <c r="CS182" s="6"/>
      <c r="CT182" s="6"/>
      <c r="CU182" s="6"/>
      <c r="CV182" s="6"/>
      <c r="CW182" s="6"/>
      <c r="CX182" s="6"/>
      <c r="CY182" s="6"/>
      <c r="CZ182" s="6"/>
      <c r="DA182" s="6"/>
      <c r="DB182" s="6"/>
      <c r="DC182" s="6"/>
      <c r="DD182" s="6"/>
      <c r="DE182" s="6"/>
      <c r="DF182" s="6"/>
      <c r="DG182" s="6"/>
      <c r="DH182" s="6"/>
      <c r="DI182" s="6"/>
      <c r="DJ182" s="6"/>
      <c r="DK182" s="6"/>
      <c r="DL182" s="6"/>
      <c r="DM182" s="6"/>
      <c r="DN182" s="6"/>
      <c r="DO182" s="6"/>
      <c r="DP182" s="6"/>
      <c r="DQ182" s="6"/>
      <c r="DR182" s="6"/>
      <c r="DS182" s="6"/>
      <c r="DT182" s="6"/>
      <c r="DU182" s="6"/>
      <c r="DV182" s="6"/>
      <c r="DW182" s="6"/>
      <c r="DX182" s="6"/>
      <c r="DY182" s="6"/>
      <c r="DZ182" s="6"/>
      <c r="EA182" s="6"/>
      <c r="EB182" s="6"/>
      <c r="EC182" s="6"/>
      <c r="ED182" s="6"/>
      <c r="EE182" s="6"/>
      <c r="EF182" s="6"/>
      <c r="EG182" s="6"/>
      <c r="EH182" s="6"/>
      <c r="EI182" s="6"/>
      <c r="EJ182" s="6"/>
      <c r="EK182" s="6"/>
      <c r="EL182" s="6"/>
      <c r="EM182" s="6"/>
      <c r="EN182" s="6"/>
      <c r="EO182" s="6"/>
      <c r="EP182" s="6"/>
      <c r="EQ182" s="6"/>
      <c r="ER182" s="6"/>
      <c r="ES182" s="6"/>
      <c r="ET182" s="6"/>
      <c r="EU182" s="6"/>
      <c r="EV182" s="6"/>
      <c r="EW182" s="6"/>
      <c r="EX182" s="6"/>
      <c r="EY182" s="6"/>
      <c r="EZ182" s="6"/>
      <c r="FA182" s="6"/>
      <c r="FB182" s="6"/>
      <c r="FC182" s="6"/>
      <c r="FD182" s="6"/>
      <c r="FE182" s="6"/>
      <c r="FF182" s="6"/>
      <c r="FG182" s="6"/>
      <c r="FH182" s="6"/>
      <c r="FI182" s="6"/>
      <c r="FJ182" s="6"/>
      <c r="FK182" s="6"/>
      <c r="FL182" s="6"/>
      <c r="FM182" s="6"/>
      <c r="FN182" s="6"/>
      <c r="FO182" s="6"/>
      <c r="FP182" s="6"/>
      <c r="FQ182" s="6"/>
      <c r="FR182" s="6"/>
      <c r="FS182" s="6"/>
      <c r="FT182" s="6"/>
      <c r="FU182" s="6"/>
      <c r="FV182" s="6"/>
      <c r="FW182" s="6"/>
      <c r="FX182" s="6"/>
      <c r="FY182" s="6"/>
      <c r="FZ182" s="6"/>
      <c r="GA182" s="6"/>
      <c r="GB182" s="6"/>
      <c r="GC182" s="6"/>
      <c r="GD182" s="6"/>
      <c r="GE182" s="6"/>
      <c r="GF182" s="6"/>
      <c r="GG182" s="6"/>
      <c r="GH182" s="6"/>
      <c r="GI182" s="6"/>
      <c r="GJ182" s="6"/>
      <c r="GK182" s="6"/>
      <c r="GL182" s="6"/>
      <c r="GM182" s="6"/>
      <c r="GN182" s="6"/>
      <c r="GO182" s="6"/>
      <c r="GP182" s="6"/>
      <c r="GQ182" s="6"/>
      <c r="GR182" s="6"/>
      <c r="GS182" s="6"/>
      <c r="GT182" s="6"/>
      <c r="GU182" s="6"/>
      <c r="GV182" s="6"/>
      <c r="GW182" s="6"/>
      <c r="GX182" s="6"/>
      <c r="GY182" s="6"/>
      <c r="GZ182" s="6"/>
    </row>
    <row r="183" spans="1:254" s="9" customFormat="1" ht="80.099999999999994" customHeight="1">
      <c r="A183" s="38">
        <v>172</v>
      </c>
      <c r="B183" s="34" t="s">
        <v>1116</v>
      </c>
      <c r="C183" s="35" t="s">
        <v>57</v>
      </c>
      <c r="D183" s="35" t="s">
        <v>105</v>
      </c>
      <c r="E183" s="34" t="s">
        <v>1117</v>
      </c>
      <c r="F183" s="35">
        <v>2026</v>
      </c>
      <c r="G183" s="35">
        <v>2000</v>
      </c>
      <c r="H183" s="35">
        <v>2000</v>
      </c>
      <c r="I183" s="34" t="s">
        <v>1118</v>
      </c>
      <c r="J183" s="35" t="s">
        <v>195</v>
      </c>
      <c r="K183" s="35" t="s">
        <v>207</v>
      </c>
      <c r="L183" s="35" t="s">
        <v>1119</v>
      </c>
      <c r="M183" s="35" t="s">
        <v>105</v>
      </c>
      <c r="N183" s="35"/>
      <c r="O183" s="35"/>
      <c r="P183" s="35" t="s">
        <v>106</v>
      </c>
      <c r="Q183" s="35" t="s">
        <v>1120</v>
      </c>
      <c r="R183" s="35" t="s">
        <v>66</v>
      </c>
      <c r="S183" s="35" t="s">
        <v>169</v>
      </c>
      <c r="T183" s="35" t="s">
        <v>1090</v>
      </c>
      <c r="U183" s="35" t="s">
        <v>1104</v>
      </c>
      <c r="V183" s="35">
        <v>0</v>
      </c>
      <c r="W183" s="35" t="s">
        <v>108</v>
      </c>
      <c r="X183" s="35" t="s">
        <v>71</v>
      </c>
      <c r="Y183" s="35" t="s">
        <v>71</v>
      </c>
      <c r="Z183" s="35" t="s">
        <v>72</v>
      </c>
      <c r="AA183" s="35" t="s">
        <v>71</v>
      </c>
      <c r="AB183" s="35">
        <v>0</v>
      </c>
      <c r="AC183" s="35">
        <v>0</v>
      </c>
      <c r="AD183" s="35">
        <v>2000</v>
      </c>
      <c r="AE183" s="35">
        <v>0</v>
      </c>
      <c r="AF183" s="35">
        <v>0</v>
      </c>
      <c r="AG183" s="35">
        <v>0</v>
      </c>
      <c r="AH183" s="35">
        <v>0</v>
      </c>
      <c r="AI183" s="35">
        <v>0</v>
      </c>
      <c r="AJ183" s="35">
        <v>0</v>
      </c>
      <c r="AK183" s="35">
        <v>0</v>
      </c>
      <c r="AL183" s="35">
        <v>0</v>
      </c>
      <c r="AM183" s="35">
        <v>0</v>
      </c>
      <c r="AN183" s="35">
        <v>0</v>
      </c>
      <c r="AO183" s="35">
        <v>0</v>
      </c>
      <c r="AP183" s="35">
        <v>0</v>
      </c>
      <c r="AQ183" s="35" t="s">
        <v>73</v>
      </c>
      <c r="AR183" s="40">
        <v>1</v>
      </c>
      <c r="AS183" s="48"/>
      <c r="AT183" s="48"/>
      <c r="AU183" s="48"/>
      <c r="AV183" s="48"/>
      <c r="AW183" s="48"/>
      <c r="AX183" s="48"/>
      <c r="AY183" s="48"/>
      <c r="AZ183" s="48"/>
      <c r="BA183" s="48"/>
      <c r="BB183" s="48"/>
      <c r="BC183" s="48"/>
      <c r="BD183" s="48"/>
      <c r="BE183" s="48"/>
      <c r="BF183" s="48"/>
      <c r="BG183" s="48"/>
      <c r="BH183" s="48"/>
      <c r="BI183" s="6"/>
      <c r="BJ183" s="6"/>
      <c r="BK183" s="6"/>
      <c r="BL183" s="6"/>
      <c r="BM183" s="6"/>
      <c r="BN183" s="6"/>
      <c r="BO183" s="6"/>
      <c r="BP183" s="6"/>
      <c r="BQ183" s="6"/>
      <c r="BR183" s="6"/>
      <c r="BS183" s="6"/>
      <c r="BT183" s="6"/>
      <c r="BU183" s="6"/>
      <c r="BV183" s="6"/>
      <c r="BW183" s="6"/>
      <c r="BX183" s="6"/>
      <c r="BY183" s="6"/>
      <c r="BZ183" s="6"/>
      <c r="CA183" s="6"/>
      <c r="CB183" s="6"/>
      <c r="CC183" s="6"/>
      <c r="CD183" s="6"/>
      <c r="CE183" s="6"/>
      <c r="CF183" s="6"/>
      <c r="CG183" s="6"/>
      <c r="CH183" s="6"/>
      <c r="CI183" s="6"/>
      <c r="CJ183" s="6"/>
      <c r="CK183" s="6"/>
      <c r="CL183" s="6"/>
      <c r="CM183" s="6"/>
      <c r="CN183" s="6"/>
      <c r="CO183" s="6"/>
      <c r="CP183" s="6"/>
      <c r="CQ183" s="6"/>
      <c r="CR183" s="6"/>
      <c r="CS183" s="6"/>
      <c r="CT183" s="6"/>
      <c r="CU183" s="6"/>
      <c r="CV183" s="6"/>
      <c r="CW183" s="6"/>
      <c r="CX183" s="6"/>
      <c r="CY183" s="6"/>
      <c r="CZ183" s="6"/>
      <c r="DA183" s="6"/>
      <c r="DB183" s="6"/>
      <c r="DC183" s="6"/>
      <c r="DD183" s="6"/>
      <c r="DE183" s="6"/>
      <c r="DF183" s="6"/>
      <c r="DG183" s="6"/>
      <c r="DH183" s="6"/>
      <c r="DI183" s="6"/>
      <c r="DJ183" s="6"/>
      <c r="DK183" s="6"/>
      <c r="DL183" s="6"/>
      <c r="DM183" s="6"/>
      <c r="DN183" s="6"/>
      <c r="DO183" s="6"/>
      <c r="DP183" s="6"/>
      <c r="DQ183" s="6"/>
      <c r="DR183" s="6"/>
      <c r="DS183" s="6"/>
      <c r="DT183" s="6"/>
      <c r="DU183" s="6"/>
      <c r="DV183" s="6"/>
      <c r="DW183" s="6"/>
      <c r="DX183" s="6"/>
      <c r="DY183" s="6"/>
      <c r="DZ183" s="6"/>
      <c r="EA183" s="6"/>
      <c r="EB183" s="6"/>
      <c r="EC183" s="6"/>
      <c r="ED183" s="6"/>
      <c r="EE183" s="6"/>
      <c r="EF183" s="6"/>
      <c r="EG183" s="6"/>
      <c r="EH183" s="6"/>
      <c r="EI183" s="6"/>
      <c r="EJ183" s="6"/>
      <c r="EK183" s="6"/>
      <c r="EL183" s="6"/>
      <c r="EM183" s="6"/>
      <c r="EN183" s="6"/>
      <c r="EO183" s="6"/>
      <c r="EP183" s="6"/>
      <c r="EQ183" s="6"/>
      <c r="ER183" s="6"/>
      <c r="ES183" s="6"/>
      <c r="ET183" s="6"/>
      <c r="EU183" s="6"/>
      <c r="EV183" s="6"/>
      <c r="EW183" s="6"/>
      <c r="EX183" s="6"/>
      <c r="EY183" s="6"/>
      <c r="EZ183" s="6"/>
      <c r="FA183" s="6"/>
      <c r="FB183" s="6"/>
      <c r="FC183" s="6"/>
      <c r="FD183" s="6"/>
      <c r="FE183" s="6"/>
      <c r="FF183" s="6"/>
      <c r="FG183" s="6"/>
      <c r="FH183" s="6"/>
      <c r="FI183" s="6"/>
      <c r="FJ183" s="6"/>
      <c r="FK183" s="6"/>
      <c r="FL183" s="6"/>
      <c r="FM183" s="6"/>
      <c r="FN183" s="6"/>
      <c r="FO183" s="6"/>
      <c r="FP183" s="6"/>
      <c r="FQ183" s="6"/>
      <c r="FR183" s="6"/>
      <c r="FS183" s="6"/>
      <c r="FT183" s="6"/>
      <c r="FU183" s="6"/>
      <c r="FV183" s="6"/>
      <c r="FW183" s="6"/>
      <c r="FX183" s="6"/>
      <c r="FY183" s="6"/>
      <c r="FZ183" s="6"/>
      <c r="GA183" s="6"/>
      <c r="GB183" s="6"/>
      <c r="GC183" s="6"/>
      <c r="GD183" s="6"/>
      <c r="GE183" s="6"/>
      <c r="GF183" s="6"/>
      <c r="GG183" s="6"/>
      <c r="GH183" s="6"/>
      <c r="GI183" s="6"/>
      <c r="GJ183" s="6"/>
      <c r="GK183" s="6"/>
      <c r="GL183" s="6"/>
      <c r="GM183" s="6"/>
      <c r="GN183" s="6"/>
      <c r="GO183" s="6"/>
      <c r="GP183" s="6"/>
      <c r="GQ183" s="6"/>
      <c r="GR183" s="6"/>
      <c r="GS183" s="6"/>
      <c r="GT183" s="6"/>
      <c r="GU183" s="6"/>
      <c r="GV183" s="6"/>
      <c r="GW183" s="6"/>
      <c r="GX183" s="6"/>
      <c r="GY183" s="6"/>
      <c r="GZ183" s="6"/>
    </row>
    <row r="184" spans="1:254" s="6" customFormat="1" ht="102" customHeight="1">
      <c r="A184" s="38">
        <v>173</v>
      </c>
      <c r="B184" s="34" t="s">
        <v>1121</v>
      </c>
      <c r="C184" s="35" t="s">
        <v>57</v>
      </c>
      <c r="D184" s="35" t="s">
        <v>105</v>
      </c>
      <c r="E184" s="34" t="s">
        <v>1122</v>
      </c>
      <c r="F184" s="35">
        <v>2026</v>
      </c>
      <c r="G184" s="35">
        <v>3000</v>
      </c>
      <c r="H184" s="35">
        <v>3000</v>
      </c>
      <c r="I184" s="34" t="s">
        <v>1123</v>
      </c>
      <c r="J184" s="35" t="s">
        <v>90</v>
      </c>
      <c r="K184" s="35" t="s">
        <v>183</v>
      </c>
      <c r="L184" s="35" t="s">
        <v>1124</v>
      </c>
      <c r="M184" s="35" t="s">
        <v>105</v>
      </c>
      <c r="N184" s="35"/>
      <c r="O184" s="35"/>
      <c r="P184" s="35" t="s">
        <v>106</v>
      </c>
      <c r="Q184" s="35" t="s">
        <v>1125</v>
      </c>
      <c r="R184" s="35" t="s">
        <v>658</v>
      </c>
      <c r="S184" s="35" t="s">
        <v>169</v>
      </c>
      <c r="T184" s="35" t="s">
        <v>1090</v>
      </c>
      <c r="U184" s="35" t="s">
        <v>1104</v>
      </c>
      <c r="V184" s="35">
        <v>0</v>
      </c>
      <c r="W184" s="35" t="s">
        <v>865</v>
      </c>
      <c r="X184" s="35" t="s">
        <v>71</v>
      </c>
      <c r="Y184" s="35" t="s">
        <v>71</v>
      </c>
      <c r="Z184" s="35" t="s">
        <v>72</v>
      </c>
      <c r="AA184" s="35" t="s">
        <v>71</v>
      </c>
      <c r="AB184" s="35">
        <v>0</v>
      </c>
      <c r="AC184" s="35">
        <v>0</v>
      </c>
      <c r="AD184" s="35">
        <v>0</v>
      </c>
      <c r="AE184" s="35">
        <v>0</v>
      </c>
      <c r="AF184" s="35">
        <v>3000</v>
      </c>
      <c r="AG184" s="35">
        <v>0</v>
      </c>
      <c r="AH184" s="35">
        <v>0</v>
      </c>
      <c r="AI184" s="35">
        <v>0</v>
      </c>
      <c r="AJ184" s="35">
        <v>0</v>
      </c>
      <c r="AK184" s="35">
        <v>0</v>
      </c>
      <c r="AL184" s="35">
        <v>0</v>
      </c>
      <c r="AM184" s="35">
        <v>0</v>
      </c>
      <c r="AN184" s="35">
        <v>0</v>
      </c>
      <c r="AO184" s="35">
        <v>0</v>
      </c>
      <c r="AP184" s="35">
        <v>0</v>
      </c>
      <c r="AQ184" s="35"/>
      <c r="AR184" s="48"/>
      <c r="AS184" s="48"/>
      <c r="AT184" s="48"/>
      <c r="AU184" s="48"/>
      <c r="AV184" s="48"/>
      <c r="AW184" s="48"/>
      <c r="AX184" s="48"/>
      <c r="AY184" s="48"/>
      <c r="AZ184" s="48"/>
      <c r="BA184" s="48"/>
      <c r="BB184" s="48"/>
      <c r="BC184" s="48"/>
      <c r="BD184" s="48"/>
      <c r="BE184" s="48"/>
      <c r="BF184" s="48"/>
      <c r="BG184" s="48"/>
      <c r="BH184" s="48"/>
      <c r="BI184" s="48"/>
      <c r="BJ184" s="48"/>
    </row>
    <row r="185" spans="1:254" s="3" customFormat="1" ht="93" customHeight="1">
      <c r="A185" s="38">
        <v>174</v>
      </c>
      <c r="B185" s="34" t="s">
        <v>1126</v>
      </c>
      <c r="C185" s="35" t="s">
        <v>57</v>
      </c>
      <c r="D185" s="35" t="s">
        <v>105</v>
      </c>
      <c r="E185" s="34" t="s">
        <v>1127</v>
      </c>
      <c r="F185" s="35">
        <v>2026</v>
      </c>
      <c r="G185" s="35">
        <v>2000</v>
      </c>
      <c r="H185" s="35">
        <v>2000</v>
      </c>
      <c r="I185" s="34" t="s">
        <v>1128</v>
      </c>
      <c r="J185" s="35" t="s">
        <v>62</v>
      </c>
      <c r="K185" s="35" t="s">
        <v>183</v>
      </c>
      <c r="L185" s="35" t="s">
        <v>1129</v>
      </c>
      <c r="M185" s="35" t="s">
        <v>105</v>
      </c>
      <c r="N185" s="35"/>
      <c r="O185" s="35"/>
      <c r="P185" s="35" t="s">
        <v>106</v>
      </c>
      <c r="Q185" s="35" t="s">
        <v>1130</v>
      </c>
      <c r="R185" s="35" t="s">
        <v>66</v>
      </c>
      <c r="S185" s="35" t="s">
        <v>169</v>
      </c>
      <c r="T185" s="35" t="s">
        <v>1090</v>
      </c>
      <c r="U185" s="35" t="s">
        <v>1091</v>
      </c>
      <c r="V185" s="35">
        <v>0</v>
      </c>
      <c r="W185" s="35" t="s">
        <v>108</v>
      </c>
      <c r="X185" s="35" t="s">
        <v>71</v>
      </c>
      <c r="Y185" s="35" t="s">
        <v>71</v>
      </c>
      <c r="Z185" s="35" t="s">
        <v>71</v>
      </c>
      <c r="AA185" s="35" t="s">
        <v>72</v>
      </c>
      <c r="AB185" s="35">
        <v>0</v>
      </c>
      <c r="AC185" s="35">
        <v>0</v>
      </c>
      <c r="AD185" s="35">
        <v>2000</v>
      </c>
      <c r="AE185" s="35">
        <v>0</v>
      </c>
      <c r="AF185" s="35">
        <v>0</v>
      </c>
      <c r="AG185" s="35">
        <v>0</v>
      </c>
      <c r="AH185" s="35">
        <v>0</v>
      </c>
      <c r="AI185" s="35">
        <v>0</v>
      </c>
      <c r="AJ185" s="35">
        <v>0</v>
      </c>
      <c r="AK185" s="35">
        <v>0</v>
      </c>
      <c r="AL185" s="35">
        <v>0</v>
      </c>
      <c r="AM185" s="35">
        <v>0</v>
      </c>
      <c r="AN185" s="35">
        <v>0</v>
      </c>
      <c r="AO185" s="35">
        <v>0</v>
      </c>
      <c r="AP185" s="35">
        <v>0</v>
      </c>
      <c r="AQ185" s="35" t="s">
        <v>73</v>
      </c>
      <c r="AR185" s="40"/>
      <c r="AS185" s="48"/>
      <c r="AT185" s="48"/>
      <c r="AU185" s="48"/>
      <c r="AV185" s="48"/>
      <c r="AW185" s="48"/>
      <c r="AX185" s="48"/>
      <c r="AY185" s="48"/>
      <c r="AZ185" s="48"/>
      <c r="BA185" s="48"/>
      <c r="BB185" s="48"/>
      <c r="BC185" s="48"/>
      <c r="BD185" s="48"/>
      <c r="BE185" s="48"/>
      <c r="BF185" s="48"/>
      <c r="BG185" s="48"/>
      <c r="BH185" s="48"/>
      <c r="BI185" s="6"/>
      <c r="BJ185" s="6"/>
      <c r="BK185" s="6"/>
      <c r="BL185" s="6"/>
      <c r="BM185" s="6"/>
      <c r="BN185" s="6"/>
      <c r="BO185" s="6"/>
      <c r="BP185" s="6"/>
      <c r="BQ185" s="6"/>
      <c r="BR185" s="6"/>
      <c r="BS185" s="6"/>
      <c r="BT185" s="6"/>
      <c r="BU185" s="6"/>
      <c r="BV185" s="6"/>
      <c r="BW185" s="6"/>
      <c r="BX185" s="6"/>
      <c r="BY185" s="6"/>
      <c r="BZ185" s="6"/>
      <c r="CA185" s="6"/>
      <c r="CB185" s="6"/>
      <c r="CC185" s="6"/>
      <c r="CD185" s="6"/>
      <c r="CE185" s="6"/>
      <c r="CF185" s="6"/>
      <c r="CG185" s="6"/>
      <c r="CH185" s="6"/>
      <c r="CI185" s="6"/>
      <c r="CJ185" s="6"/>
      <c r="CK185" s="6"/>
      <c r="CL185" s="6"/>
      <c r="CM185" s="6"/>
      <c r="CN185" s="6"/>
      <c r="CO185" s="6"/>
      <c r="CP185" s="6"/>
      <c r="CQ185" s="6"/>
      <c r="CR185" s="6"/>
      <c r="CS185" s="6"/>
      <c r="CT185" s="6"/>
      <c r="CU185" s="6"/>
      <c r="CV185" s="6"/>
      <c r="CW185" s="6"/>
      <c r="CX185" s="6"/>
      <c r="CY185" s="6"/>
      <c r="CZ185" s="6"/>
      <c r="DA185" s="6"/>
      <c r="DB185" s="6"/>
      <c r="DC185" s="6"/>
      <c r="DD185" s="6"/>
      <c r="DE185" s="6"/>
      <c r="DF185" s="6"/>
      <c r="DG185" s="6"/>
      <c r="DH185" s="6"/>
      <c r="DI185" s="6"/>
      <c r="DJ185" s="6"/>
      <c r="DK185" s="6"/>
      <c r="DL185" s="6"/>
      <c r="DM185" s="6"/>
      <c r="DN185" s="6"/>
      <c r="DO185" s="6"/>
      <c r="DP185" s="6"/>
      <c r="DQ185" s="6"/>
      <c r="DR185" s="6"/>
      <c r="DS185" s="6"/>
      <c r="DT185" s="6"/>
      <c r="DU185" s="6"/>
      <c r="DV185" s="6"/>
      <c r="DW185" s="6"/>
      <c r="DX185" s="6"/>
      <c r="DY185" s="6"/>
      <c r="DZ185" s="6"/>
      <c r="EA185" s="6"/>
      <c r="EB185" s="6"/>
      <c r="EC185" s="6"/>
      <c r="ED185" s="6"/>
      <c r="EE185" s="6"/>
      <c r="EF185" s="6"/>
      <c r="EG185" s="6"/>
      <c r="EH185" s="6"/>
      <c r="EI185" s="6"/>
      <c r="EJ185" s="6"/>
      <c r="EK185" s="6"/>
      <c r="EL185" s="6"/>
      <c r="EM185" s="6"/>
      <c r="EN185" s="6"/>
      <c r="EO185" s="6"/>
      <c r="EP185" s="6"/>
      <c r="EQ185" s="6"/>
      <c r="ER185" s="6"/>
      <c r="ES185" s="6"/>
      <c r="ET185" s="6"/>
      <c r="EU185" s="6"/>
      <c r="EV185" s="6"/>
      <c r="EW185" s="6"/>
      <c r="EX185" s="6"/>
      <c r="EY185" s="6"/>
      <c r="EZ185" s="6"/>
      <c r="FA185" s="6"/>
      <c r="FB185" s="6"/>
      <c r="FC185" s="6"/>
      <c r="FD185" s="6"/>
      <c r="FE185" s="6"/>
      <c r="FF185" s="6"/>
      <c r="FG185" s="6"/>
      <c r="FH185" s="6"/>
      <c r="FI185" s="6"/>
      <c r="FJ185" s="6"/>
      <c r="FK185" s="6"/>
      <c r="FL185" s="6"/>
      <c r="FM185" s="6"/>
      <c r="FN185" s="6"/>
      <c r="FO185" s="6"/>
      <c r="FP185" s="6"/>
      <c r="FQ185" s="6"/>
      <c r="FR185" s="6"/>
      <c r="FS185" s="6"/>
      <c r="FT185" s="6"/>
      <c r="FU185" s="6"/>
      <c r="FV185" s="6"/>
      <c r="FW185" s="6"/>
      <c r="FX185" s="6"/>
      <c r="FY185" s="6"/>
      <c r="FZ185" s="6"/>
      <c r="GA185" s="6"/>
      <c r="GB185" s="6"/>
      <c r="GC185" s="6"/>
      <c r="GD185" s="6"/>
      <c r="GE185" s="6"/>
      <c r="GF185" s="6"/>
      <c r="GG185" s="6"/>
      <c r="GH185" s="6"/>
      <c r="GI185" s="6"/>
      <c r="GJ185" s="6"/>
      <c r="GK185" s="6"/>
      <c r="GL185" s="6"/>
      <c r="GM185" s="6"/>
      <c r="GN185" s="6"/>
      <c r="GO185" s="6"/>
      <c r="GP185" s="6"/>
      <c r="GQ185" s="6"/>
      <c r="GR185" s="6"/>
      <c r="GS185" s="6"/>
      <c r="GT185" s="6"/>
      <c r="GU185" s="6"/>
      <c r="GV185" s="6"/>
      <c r="GW185" s="6"/>
      <c r="GX185" s="6"/>
      <c r="GY185" s="6"/>
      <c r="GZ185" s="6"/>
      <c r="HA185" s="9"/>
      <c r="HB185" s="9"/>
      <c r="HC185" s="9"/>
      <c r="HD185" s="9"/>
      <c r="HE185" s="9"/>
      <c r="HF185" s="9"/>
      <c r="HG185" s="9"/>
      <c r="HH185" s="9"/>
      <c r="HI185" s="9"/>
      <c r="HJ185" s="9"/>
      <c r="HK185" s="9"/>
      <c r="HL185" s="9"/>
      <c r="HM185" s="9"/>
      <c r="HN185" s="9"/>
      <c r="HO185" s="9"/>
      <c r="HP185" s="9"/>
      <c r="HQ185" s="9"/>
      <c r="HR185" s="9"/>
      <c r="HS185" s="9"/>
      <c r="HT185" s="9"/>
      <c r="HU185" s="9"/>
      <c r="HV185" s="9"/>
      <c r="HW185" s="9"/>
      <c r="HX185" s="9"/>
      <c r="HY185" s="9"/>
      <c r="HZ185" s="9"/>
      <c r="IA185" s="9"/>
      <c r="IB185" s="9"/>
      <c r="IC185" s="9"/>
      <c r="ID185" s="9"/>
      <c r="IE185" s="9"/>
      <c r="IF185" s="9"/>
      <c r="IG185" s="9"/>
      <c r="IH185" s="9"/>
      <c r="II185" s="9"/>
      <c r="IJ185" s="9"/>
      <c r="IK185" s="9"/>
      <c r="IL185" s="9"/>
      <c r="IM185" s="9"/>
      <c r="IN185" s="9"/>
      <c r="IO185" s="9"/>
      <c r="IP185" s="9"/>
      <c r="IQ185" s="9"/>
      <c r="IR185" s="9"/>
      <c r="IS185" s="9"/>
      <c r="IT185" s="9"/>
    </row>
    <row r="186" spans="1:254" s="3" customFormat="1" ht="191.1" customHeight="1">
      <c r="A186" s="38">
        <v>175</v>
      </c>
      <c r="B186" s="34" t="s">
        <v>1131</v>
      </c>
      <c r="C186" s="35" t="s">
        <v>57</v>
      </c>
      <c r="D186" s="35" t="s">
        <v>105</v>
      </c>
      <c r="E186" s="34" t="s">
        <v>1132</v>
      </c>
      <c r="F186" s="35">
        <v>2026</v>
      </c>
      <c r="G186" s="35">
        <v>2000</v>
      </c>
      <c r="H186" s="35">
        <v>2000</v>
      </c>
      <c r="I186" s="34" t="s">
        <v>1133</v>
      </c>
      <c r="J186" s="35" t="s">
        <v>90</v>
      </c>
      <c r="K186" s="35" t="s">
        <v>167</v>
      </c>
      <c r="L186" s="35" t="s">
        <v>1134</v>
      </c>
      <c r="M186" s="35" t="s">
        <v>105</v>
      </c>
      <c r="N186" s="35"/>
      <c r="O186" s="35"/>
      <c r="P186" s="35" t="s">
        <v>106</v>
      </c>
      <c r="Q186" s="35" t="s">
        <v>1135</v>
      </c>
      <c r="R186" s="35" t="s">
        <v>66</v>
      </c>
      <c r="S186" s="35" t="s">
        <v>169</v>
      </c>
      <c r="T186" s="35" t="s">
        <v>1090</v>
      </c>
      <c r="U186" s="35" t="s">
        <v>1091</v>
      </c>
      <c r="V186" s="35">
        <v>0</v>
      </c>
      <c r="W186" s="35" t="s">
        <v>324</v>
      </c>
      <c r="X186" s="35" t="s">
        <v>71</v>
      </c>
      <c r="Y186" s="35" t="s">
        <v>71</v>
      </c>
      <c r="Z186" s="35" t="s">
        <v>72</v>
      </c>
      <c r="AA186" s="35" t="s">
        <v>71</v>
      </c>
      <c r="AB186" s="35">
        <v>0</v>
      </c>
      <c r="AC186" s="35">
        <v>0</v>
      </c>
      <c r="AD186" s="35">
        <v>0</v>
      </c>
      <c r="AE186" s="35">
        <v>0</v>
      </c>
      <c r="AF186" s="35">
        <v>2000</v>
      </c>
      <c r="AG186" s="35">
        <v>0</v>
      </c>
      <c r="AH186" s="35">
        <v>0</v>
      </c>
      <c r="AI186" s="35">
        <v>0</v>
      </c>
      <c r="AJ186" s="35">
        <v>0</v>
      </c>
      <c r="AK186" s="35">
        <v>0</v>
      </c>
      <c r="AL186" s="35">
        <v>0</v>
      </c>
      <c r="AM186" s="35">
        <v>0</v>
      </c>
      <c r="AN186" s="35">
        <v>0</v>
      </c>
      <c r="AO186" s="35">
        <v>0</v>
      </c>
      <c r="AP186" s="35">
        <v>0</v>
      </c>
      <c r="AQ186" s="35"/>
      <c r="AR186" s="40"/>
      <c r="AS186" s="9"/>
      <c r="AT186" s="9"/>
      <c r="AU186" s="9"/>
      <c r="AV186" s="9"/>
      <c r="AW186" s="9"/>
      <c r="AX186" s="9"/>
      <c r="AY186" s="9"/>
      <c r="AZ186" s="9"/>
      <c r="BA186" s="9"/>
      <c r="BB186" s="9"/>
      <c r="BC186" s="9"/>
      <c r="BD186" s="9"/>
      <c r="BE186" s="9"/>
      <c r="BF186" s="9"/>
      <c r="BG186" s="9"/>
      <c r="BH186" s="9"/>
    </row>
    <row r="187" spans="1:254" s="9" customFormat="1" ht="93.95" customHeight="1">
      <c r="A187" s="38">
        <v>176</v>
      </c>
      <c r="B187" s="34" t="s">
        <v>1136</v>
      </c>
      <c r="C187" s="35" t="s">
        <v>131</v>
      </c>
      <c r="D187" s="35" t="s">
        <v>137</v>
      </c>
      <c r="E187" s="34" t="s">
        <v>1137</v>
      </c>
      <c r="F187" s="35" t="s">
        <v>286</v>
      </c>
      <c r="G187" s="35">
        <v>16000</v>
      </c>
      <c r="H187" s="35">
        <v>5000</v>
      </c>
      <c r="I187" s="34" t="s">
        <v>1138</v>
      </c>
      <c r="J187" s="35"/>
      <c r="K187" s="35"/>
      <c r="L187" s="35" t="s">
        <v>1139</v>
      </c>
      <c r="M187" s="35" t="s">
        <v>137</v>
      </c>
      <c r="N187" s="35"/>
      <c r="O187" s="35"/>
      <c r="P187" s="35" t="s">
        <v>263</v>
      </c>
      <c r="Q187" s="35" t="s">
        <v>1140</v>
      </c>
      <c r="R187" s="35" t="s">
        <v>66</v>
      </c>
      <c r="S187" s="35" t="s">
        <v>131</v>
      </c>
      <c r="T187" s="35" t="s">
        <v>1090</v>
      </c>
      <c r="U187" s="35" t="s">
        <v>1141</v>
      </c>
      <c r="V187" s="35">
        <v>8200</v>
      </c>
      <c r="W187" s="35" t="s">
        <v>1142</v>
      </c>
      <c r="X187" s="35" t="s">
        <v>71</v>
      </c>
      <c r="Y187" s="35" t="s">
        <v>71</v>
      </c>
      <c r="Z187" s="35" t="s">
        <v>71</v>
      </c>
      <c r="AA187" s="35" t="s">
        <v>72</v>
      </c>
      <c r="AB187" s="35">
        <v>0</v>
      </c>
      <c r="AC187" s="35">
        <v>0</v>
      </c>
      <c r="AD187" s="35">
        <v>5000</v>
      </c>
      <c r="AE187" s="35">
        <v>0</v>
      </c>
      <c r="AF187" s="35">
        <v>0</v>
      </c>
      <c r="AG187" s="35">
        <v>0</v>
      </c>
      <c r="AH187" s="35">
        <v>0</v>
      </c>
      <c r="AI187" s="35">
        <v>0</v>
      </c>
      <c r="AJ187" s="35">
        <v>0</v>
      </c>
      <c r="AK187" s="35">
        <v>0</v>
      </c>
      <c r="AL187" s="35">
        <v>0</v>
      </c>
      <c r="AM187" s="35">
        <v>0</v>
      </c>
      <c r="AN187" s="35">
        <v>0</v>
      </c>
      <c r="AO187" s="35">
        <v>0</v>
      </c>
      <c r="AP187" s="35">
        <v>0</v>
      </c>
      <c r="AQ187" s="35" t="s">
        <v>73</v>
      </c>
      <c r="AR187" s="40">
        <v>1</v>
      </c>
      <c r="AT187" s="13">
        <v>1</v>
      </c>
      <c r="BI187" s="3"/>
      <c r="BJ187" s="3"/>
      <c r="BK187" s="3"/>
      <c r="BL187" s="3"/>
      <c r="BM187" s="3"/>
      <c r="BN187" s="3"/>
      <c r="BO187" s="3"/>
      <c r="BP187" s="3"/>
      <c r="BQ187" s="3"/>
      <c r="BR187" s="3"/>
      <c r="BS187" s="3"/>
      <c r="BT187" s="3"/>
      <c r="BU187" s="3"/>
      <c r="BV187" s="3"/>
      <c r="BW187" s="3"/>
      <c r="BX187" s="3"/>
      <c r="BY187" s="3"/>
      <c r="BZ187" s="3"/>
      <c r="CA187" s="3"/>
      <c r="CB187" s="3"/>
      <c r="CC187" s="3"/>
      <c r="CD187" s="3"/>
      <c r="CE187" s="3"/>
      <c r="CF187" s="3"/>
      <c r="CG187" s="3"/>
      <c r="CH187" s="3"/>
      <c r="CI187" s="3"/>
      <c r="CJ187" s="3"/>
      <c r="CK187" s="3"/>
      <c r="CL187" s="3"/>
      <c r="CM187" s="3"/>
      <c r="CN187" s="3"/>
      <c r="CO187" s="3"/>
      <c r="CP187" s="3"/>
      <c r="CQ187" s="3"/>
      <c r="CR187" s="3"/>
      <c r="CS187" s="3"/>
      <c r="CT187" s="3"/>
      <c r="CU187" s="3"/>
      <c r="CV187" s="3"/>
      <c r="CW187" s="3"/>
      <c r="CX187" s="3"/>
      <c r="CY187" s="3"/>
      <c r="CZ187" s="3"/>
      <c r="DA187" s="3"/>
      <c r="DB187" s="3"/>
      <c r="DC187" s="3"/>
      <c r="DD187" s="3"/>
      <c r="DE187" s="3"/>
      <c r="DF187" s="3"/>
      <c r="DG187" s="3"/>
      <c r="DH187" s="3"/>
      <c r="DI187" s="3"/>
      <c r="DJ187" s="3"/>
      <c r="DK187" s="3"/>
      <c r="DL187" s="3"/>
      <c r="DM187" s="3"/>
      <c r="DN187" s="3"/>
      <c r="DO187" s="3"/>
      <c r="DP187" s="3"/>
      <c r="DQ187" s="3"/>
      <c r="DR187" s="3"/>
      <c r="DS187" s="3"/>
      <c r="DT187" s="3"/>
      <c r="DU187" s="3"/>
      <c r="DV187" s="3"/>
      <c r="DW187" s="3"/>
      <c r="DX187" s="3"/>
      <c r="DY187" s="3"/>
      <c r="DZ187" s="3"/>
      <c r="EA187" s="3"/>
      <c r="EB187" s="3"/>
      <c r="EC187" s="3"/>
      <c r="ED187" s="3"/>
      <c r="EE187" s="3"/>
      <c r="EF187" s="3"/>
      <c r="EG187" s="3"/>
      <c r="EH187" s="3"/>
      <c r="EI187" s="3"/>
      <c r="EJ187" s="3"/>
      <c r="EK187" s="3"/>
      <c r="EL187" s="3"/>
      <c r="EM187" s="3"/>
      <c r="EN187" s="3"/>
      <c r="EO187" s="3"/>
      <c r="EP187" s="3"/>
      <c r="EQ187" s="3"/>
      <c r="ER187" s="3"/>
      <c r="ES187" s="3"/>
      <c r="ET187" s="3"/>
      <c r="EU187" s="3"/>
      <c r="EV187" s="3"/>
      <c r="EW187" s="3"/>
      <c r="EX187" s="3"/>
      <c r="EY187" s="3"/>
      <c r="EZ187" s="3"/>
      <c r="FA187" s="3"/>
      <c r="FB187" s="3"/>
      <c r="FC187" s="3"/>
      <c r="FD187" s="3"/>
      <c r="FE187" s="3"/>
      <c r="FF187" s="3"/>
      <c r="FG187" s="3"/>
      <c r="FH187" s="3"/>
      <c r="FI187" s="3"/>
      <c r="FJ187" s="3"/>
      <c r="FK187" s="3"/>
      <c r="FL187" s="3"/>
      <c r="FM187" s="3"/>
      <c r="FN187" s="3"/>
      <c r="FO187" s="3"/>
      <c r="FP187" s="3"/>
      <c r="FQ187" s="3"/>
      <c r="FR187" s="3"/>
      <c r="FS187" s="3"/>
      <c r="FT187" s="3"/>
      <c r="FU187" s="3"/>
      <c r="FV187" s="3"/>
      <c r="FW187" s="3"/>
      <c r="FX187" s="3"/>
      <c r="FY187" s="3"/>
      <c r="FZ187" s="3"/>
      <c r="GA187" s="3"/>
      <c r="GB187" s="3"/>
      <c r="GC187" s="3"/>
      <c r="GD187" s="3"/>
      <c r="GE187" s="3"/>
      <c r="GF187" s="3"/>
      <c r="GG187" s="3"/>
      <c r="GH187" s="3"/>
      <c r="GI187" s="3"/>
      <c r="GJ187" s="3"/>
      <c r="GK187" s="3"/>
      <c r="GL187" s="3"/>
      <c r="GM187" s="3"/>
      <c r="GN187" s="3"/>
      <c r="GO187" s="3"/>
      <c r="GP187" s="3"/>
      <c r="GQ187" s="3"/>
      <c r="GR187" s="3"/>
      <c r="GS187" s="3"/>
      <c r="GT187" s="3"/>
      <c r="GU187" s="3"/>
      <c r="GV187" s="3"/>
      <c r="GW187" s="3"/>
      <c r="GX187" s="3"/>
      <c r="GY187" s="3"/>
      <c r="GZ187" s="3"/>
      <c r="HA187" s="3"/>
      <c r="HB187" s="3"/>
      <c r="HC187" s="3"/>
      <c r="HD187" s="3"/>
      <c r="HE187" s="3"/>
      <c r="HF187" s="3"/>
      <c r="HG187" s="3"/>
      <c r="HH187" s="3"/>
      <c r="HI187" s="3"/>
      <c r="HJ187" s="3"/>
      <c r="HK187" s="3"/>
      <c r="HL187" s="3"/>
      <c r="HM187" s="3"/>
      <c r="HN187" s="3"/>
      <c r="HO187" s="3"/>
      <c r="HP187" s="3"/>
      <c r="HQ187" s="3"/>
      <c r="HR187" s="3"/>
      <c r="HS187" s="3"/>
      <c r="HT187" s="3"/>
      <c r="HU187" s="3"/>
      <c r="HV187" s="3"/>
      <c r="HW187" s="3"/>
      <c r="HX187" s="3"/>
      <c r="HY187" s="3"/>
      <c r="HZ187" s="3"/>
      <c r="IA187" s="3"/>
      <c r="IB187" s="3"/>
      <c r="IC187" s="3"/>
      <c r="ID187" s="3"/>
      <c r="IE187" s="3"/>
      <c r="IF187" s="3"/>
      <c r="IG187" s="3"/>
      <c r="IH187" s="3"/>
      <c r="II187" s="3"/>
      <c r="IJ187" s="3"/>
      <c r="IK187" s="3"/>
      <c r="IL187" s="3"/>
      <c r="IM187" s="3"/>
      <c r="IN187" s="3"/>
      <c r="IO187" s="3"/>
      <c r="IP187" s="3"/>
      <c r="IQ187" s="3"/>
      <c r="IR187" s="3"/>
      <c r="IS187" s="3"/>
      <c r="IT187" s="3"/>
    </row>
    <row r="188" spans="1:254" s="9" customFormat="1" ht="78" customHeight="1">
      <c r="A188" s="38">
        <v>177</v>
      </c>
      <c r="B188" s="34" t="s">
        <v>1143</v>
      </c>
      <c r="C188" s="35" t="s">
        <v>57</v>
      </c>
      <c r="D188" s="35" t="s">
        <v>137</v>
      </c>
      <c r="E188" s="34" t="s">
        <v>1144</v>
      </c>
      <c r="F188" s="35" t="s">
        <v>748</v>
      </c>
      <c r="G188" s="35">
        <v>16000</v>
      </c>
      <c r="H188" s="35">
        <v>8000</v>
      </c>
      <c r="I188" s="34" t="s">
        <v>1145</v>
      </c>
      <c r="J188" s="35" t="s">
        <v>145</v>
      </c>
      <c r="K188" s="35"/>
      <c r="L188" s="35" t="s">
        <v>1146</v>
      </c>
      <c r="M188" s="35" t="s">
        <v>137</v>
      </c>
      <c r="N188" s="35"/>
      <c r="O188" s="35"/>
      <c r="P188" s="35" t="s">
        <v>263</v>
      </c>
      <c r="Q188" s="35" t="s">
        <v>1147</v>
      </c>
      <c r="R188" s="35" t="s">
        <v>66</v>
      </c>
      <c r="S188" s="35" t="s">
        <v>229</v>
      </c>
      <c r="T188" s="35" t="s">
        <v>1090</v>
      </c>
      <c r="U188" s="35" t="s">
        <v>1141</v>
      </c>
      <c r="V188" s="35">
        <v>0</v>
      </c>
      <c r="W188" s="35" t="s">
        <v>1148</v>
      </c>
      <c r="X188" s="35" t="s">
        <v>71</v>
      </c>
      <c r="Y188" s="35" t="s">
        <v>71</v>
      </c>
      <c r="Z188" s="35" t="s">
        <v>71</v>
      </c>
      <c r="AA188" s="35" t="s">
        <v>72</v>
      </c>
      <c r="AB188" s="35">
        <v>0</v>
      </c>
      <c r="AC188" s="35">
        <v>0</v>
      </c>
      <c r="AD188" s="35">
        <v>8000</v>
      </c>
      <c r="AE188" s="35">
        <v>0</v>
      </c>
      <c r="AF188" s="35">
        <v>0</v>
      </c>
      <c r="AG188" s="35">
        <v>0</v>
      </c>
      <c r="AH188" s="35">
        <v>0</v>
      </c>
      <c r="AI188" s="35">
        <v>0</v>
      </c>
      <c r="AJ188" s="35">
        <v>0</v>
      </c>
      <c r="AK188" s="35">
        <v>0</v>
      </c>
      <c r="AL188" s="35">
        <v>70.599999999999994</v>
      </c>
      <c r="AM188" s="35">
        <v>2</v>
      </c>
      <c r="AN188" s="35">
        <v>0</v>
      </c>
      <c r="AO188" s="35">
        <v>70.599999999999994</v>
      </c>
      <c r="AP188" s="35">
        <v>2</v>
      </c>
      <c r="AQ188" s="35" t="s">
        <v>73</v>
      </c>
      <c r="AR188" s="40">
        <v>1</v>
      </c>
      <c r="AT188" s="13">
        <v>1</v>
      </c>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c r="CK188" s="3"/>
      <c r="CL188" s="3"/>
      <c r="CM188" s="3"/>
      <c r="CN188" s="3"/>
      <c r="CO188" s="3"/>
      <c r="CP188" s="3"/>
      <c r="CQ188" s="3"/>
      <c r="CR188" s="3"/>
      <c r="CS188" s="3"/>
      <c r="CT188" s="3"/>
      <c r="CU188" s="3"/>
      <c r="CV188" s="3"/>
      <c r="CW188" s="3"/>
      <c r="CX188" s="3"/>
      <c r="CY188" s="3"/>
      <c r="CZ188" s="3"/>
      <c r="DA188" s="3"/>
      <c r="DB188" s="3"/>
      <c r="DC188" s="3"/>
      <c r="DD188" s="3"/>
      <c r="DE188" s="3"/>
      <c r="DF188" s="3"/>
      <c r="DG188" s="3"/>
      <c r="DH188" s="3"/>
      <c r="DI188" s="3"/>
      <c r="DJ188" s="3"/>
      <c r="DK188" s="3"/>
      <c r="DL188" s="3"/>
      <c r="DM188" s="3"/>
      <c r="DN188" s="3"/>
      <c r="DO188" s="3"/>
      <c r="DP188" s="3"/>
      <c r="DQ188" s="3"/>
      <c r="DR188" s="3"/>
      <c r="DS188" s="3"/>
      <c r="DT188" s="3"/>
      <c r="DU188" s="3"/>
      <c r="DV188" s="3"/>
      <c r="DW188" s="3"/>
      <c r="DX188" s="3"/>
      <c r="DY188" s="3"/>
      <c r="DZ188" s="3"/>
      <c r="EA188" s="3"/>
      <c r="EB188" s="3"/>
      <c r="EC188" s="3"/>
      <c r="ED188" s="3"/>
      <c r="EE188" s="3"/>
      <c r="EF188" s="3"/>
      <c r="EG188" s="3"/>
      <c r="EH188" s="3"/>
      <c r="EI188" s="3"/>
      <c r="EJ188" s="3"/>
      <c r="EK188" s="3"/>
      <c r="EL188" s="3"/>
      <c r="EM188" s="3"/>
      <c r="EN188" s="3"/>
      <c r="EO188" s="3"/>
      <c r="EP188" s="3"/>
      <c r="EQ188" s="3"/>
      <c r="ER188" s="3"/>
      <c r="ES188" s="3"/>
      <c r="ET188" s="3"/>
      <c r="EU188" s="3"/>
      <c r="EV188" s="3"/>
      <c r="EW188" s="3"/>
      <c r="EX188" s="3"/>
      <c r="EY188" s="3"/>
      <c r="EZ188" s="3"/>
      <c r="FA188" s="3"/>
      <c r="FB188" s="3"/>
      <c r="FC188" s="3"/>
      <c r="FD188" s="3"/>
      <c r="FE188" s="3"/>
      <c r="FF188" s="3"/>
      <c r="FG188" s="3"/>
      <c r="FH188" s="3"/>
      <c r="FI188" s="3"/>
      <c r="FJ188" s="3"/>
      <c r="FK188" s="3"/>
      <c r="FL188" s="3"/>
      <c r="FM188" s="3"/>
      <c r="FN188" s="3"/>
      <c r="FO188" s="3"/>
      <c r="FP188" s="3"/>
      <c r="FQ188" s="3"/>
      <c r="FR188" s="3"/>
      <c r="FS188" s="3"/>
      <c r="FT188" s="3"/>
      <c r="FU188" s="3"/>
      <c r="FV188" s="3"/>
      <c r="FW188" s="3"/>
      <c r="FX188" s="3"/>
      <c r="FY188" s="3"/>
      <c r="FZ188" s="3"/>
      <c r="GA188" s="3"/>
      <c r="GB188" s="3"/>
      <c r="GC188" s="3"/>
      <c r="GD188" s="3"/>
      <c r="GE188" s="3"/>
      <c r="GF188" s="3"/>
      <c r="GG188" s="3"/>
      <c r="GH188" s="3"/>
      <c r="GI188" s="3"/>
      <c r="GJ188" s="3"/>
      <c r="GK188" s="3"/>
      <c r="GL188" s="3"/>
      <c r="GM188" s="3"/>
      <c r="GN188" s="3"/>
      <c r="GO188" s="3"/>
      <c r="GP188" s="3"/>
      <c r="GQ188" s="3"/>
      <c r="GR188" s="3"/>
      <c r="GS188" s="3"/>
      <c r="GT188" s="3"/>
      <c r="GU188" s="3"/>
      <c r="GV188" s="3"/>
      <c r="GW188" s="3"/>
      <c r="GX188" s="3"/>
      <c r="GY188" s="3"/>
      <c r="GZ188" s="3"/>
      <c r="HA188" s="3"/>
      <c r="HB188" s="3"/>
      <c r="HC188" s="3"/>
      <c r="HD188" s="3"/>
      <c r="HE188" s="3"/>
      <c r="HF188" s="3"/>
      <c r="HG188" s="3"/>
      <c r="HH188" s="3"/>
      <c r="HI188" s="3"/>
      <c r="HJ188" s="3"/>
      <c r="HK188" s="3"/>
      <c r="HL188" s="3"/>
      <c r="HM188" s="3"/>
      <c r="HN188" s="3"/>
      <c r="HO188" s="3"/>
      <c r="HP188" s="3"/>
      <c r="HQ188" s="3"/>
      <c r="HR188" s="3"/>
      <c r="HS188" s="3"/>
      <c r="HT188" s="3"/>
      <c r="HU188" s="3"/>
      <c r="HV188" s="3"/>
      <c r="HW188" s="3"/>
      <c r="HX188" s="3"/>
      <c r="HY188" s="3"/>
      <c r="HZ188" s="3"/>
      <c r="IA188" s="3"/>
      <c r="IB188" s="3"/>
      <c r="IC188" s="3"/>
      <c r="ID188" s="3"/>
      <c r="IE188" s="3"/>
      <c r="IF188" s="3"/>
      <c r="IG188" s="3"/>
      <c r="IH188" s="3"/>
      <c r="II188" s="3"/>
      <c r="IJ188" s="3"/>
      <c r="IK188" s="3"/>
      <c r="IL188" s="3"/>
      <c r="IM188" s="3"/>
      <c r="IN188" s="3"/>
      <c r="IO188" s="3"/>
      <c r="IP188" s="3"/>
      <c r="IQ188" s="3"/>
      <c r="IR188" s="3"/>
      <c r="IS188" s="3"/>
      <c r="IT188" s="3"/>
    </row>
    <row r="189" spans="1:254" s="3" customFormat="1" ht="102.95" customHeight="1">
      <c r="A189" s="38">
        <v>178</v>
      </c>
      <c r="B189" s="34" t="s">
        <v>1149</v>
      </c>
      <c r="C189" s="35" t="s">
        <v>57</v>
      </c>
      <c r="D189" s="35" t="s">
        <v>137</v>
      </c>
      <c r="E189" s="34" t="s">
        <v>1150</v>
      </c>
      <c r="F189" s="35">
        <v>2026</v>
      </c>
      <c r="G189" s="35">
        <v>2900</v>
      </c>
      <c r="H189" s="35">
        <v>2900</v>
      </c>
      <c r="I189" s="34" t="s">
        <v>1151</v>
      </c>
      <c r="J189" s="35" t="s">
        <v>61</v>
      </c>
      <c r="K189" s="35" t="s">
        <v>84</v>
      </c>
      <c r="L189" s="35" t="s">
        <v>1152</v>
      </c>
      <c r="M189" s="35" t="s">
        <v>137</v>
      </c>
      <c r="N189" s="35"/>
      <c r="O189" s="35"/>
      <c r="P189" s="35" t="s">
        <v>138</v>
      </c>
      <c r="Q189" s="35" t="s">
        <v>1153</v>
      </c>
      <c r="R189" s="35" t="s">
        <v>66</v>
      </c>
      <c r="S189" s="35" t="s">
        <v>229</v>
      </c>
      <c r="T189" s="35" t="s">
        <v>1090</v>
      </c>
      <c r="U189" s="35" t="s">
        <v>1091</v>
      </c>
      <c r="V189" s="39">
        <v>0</v>
      </c>
      <c r="W189" s="35" t="s">
        <v>1154</v>
      </c>
      <c r="X189" s="35" t="s">
        <v>71</v>
      </c>
      <c r="Y189" s="35" t="s">
        <v>71</v>
      </c>
      <c r="Z189" s="35" t="s">
        <v>72</v>
      </c>
      <c r="AA189" s="35" t="s">
        <v>71</v>
      </c>
      <c r="AB189" s="35">
        <v>0</v>
      </c>
      <c r="AC189" s="35">
        <v>0</v>
      </c>
      <c r="AD189" s="35">
        <v>2900</v>
      </c>
      <c r="AE189" s="35">
        <v>0</v>
      </c>
      <c r="AF189" s="35">
        <v>0</v>
      </c>
      <c r="AG189" s="35">
        <v>0</v>
      </c>
      <c r="AH189" s="35">
        <v>0</v>
      </c>
      <c r="AI189" s="35">
        <v>0</v>
      </c>
      <c r="AJ189" s="35">
        <v>0</v>
      </c>
      <c r="AK189" s="35">
        <v>0</v>
      </c>
      <c r="AL189" s="35">
        <v>0</v>
      </c>
      <c r="AM189" s="35">
        <v>0</v>
      </c>
      <c r="AN189" s="35">
        <v>0</v>
      </c>
      <c r="AO189" s="35">
        <v>0</v>
      </c>
      <c r="AP189" s="35">
        <v>0</v>
      </c>
      <c r="AQ189" s="35"/>
      <c r="AR189" s="9"/>
      <c r="AS189" s="40"/>
      <c r="AT189" s="9"/>
      <c r="AU189" s="90"/>
      <c r="AV189" s="9"/>
      <c r="AW189" s="9"/>
      <c r="AX189" s="9"/>
      <c r="AY189" s="9"/>
      <c r="AZ189" s="9"/>
      <c r="BA189" s="9"/>
      <c r="BB189" s="9"/>
      <c r="BC189" s="9"/>
      <c r="BD189" s="9"/>
      <c r="BE189" s="9"/>
      <c r="BF189" s="9"/>
      <c r="BG189" s="9"/>
      <c r="BH189" s="9"/>
      <c r="BI189" s="9"/>
      <c r="BJ189" s="9"/>
    </row>
    <row r="190" spans="1:254" s="40" customFormat="1" ht="87.95" customHeight="1">
      <c r="A190" s="38">
        <v>179</v>
      </c>
      <c r="B190" s="34" t="s">
        <v>1155</v>
      </c>
      <c r="C190" s="35" t="s">
        <v>57</v>
      </c>
      <c r="D190" s="35" t="s">
        <v>137</v>
      </c>
      <c r="E190" s="34" t="s">
        <v>1156</v>
      </c>
      <c r="F190" s="35">
        <v>2026</v>
      </c>
      <c r="G190" s="35">
        <v>2300</v>
      </c>
      <c r="H190" s="35">
        <v>2300</v>
      </c>
      <c r="I190" s="34" t="s">
        <v>1157</v>
      </c>
      <c r="J190" s="35" t="s">
        <v>61</v>
      </c>
      <c r="K190" s="35" t="s">
        <v>90</v>
      </c>
      <c r="L190" s="35" t="s">
        <v>834</v>
      </c>
      <c r="M190" s="35" t="s">
        <v>137</v>
      </c>
      <c r="N190" s="35"/>
      <c r="O190" s="35"/>
      <c r="P190" s="35" t="s">
        <v>138</v>
      </c>
      <c r="Q190" s="35" t="s">
        <v>1158</v>
      </c>
      <c r="R190" s="35" t="s">
        <v>658</v>
      </c>
      <c r="S190" s="35" t="s">
        <v>229</v>
      </c>
      <c r="T190" s="35" t="s">
        <v>1090</v>
      </c>
      <c r="U190" s="35" t="s">
        <v>1104</v>
      </c>
      <c r="V190" s="39">
        <v>0</v>
      </c>
      <c r="W190" s="35" t="s">
        <v>1159</v>
      </c>
      <c r="X190" s="35" t="s">
        <v>71</v>
      </c>
      <c r="Y190" s="35" t="s">
        <v>71</v>
      </c>
      <c r="Z190" s="35" t="s">
        <v>72</v>
      </c>
      <c r="AA190" s="35" t="s">
        <v>71</v>
      </c>
      <c r="AB190" s="35">
        <v>0</v>
      </c>
      <c r="AC190" s="35">
        <v>0</v>
      </c>
      <c r="AD190" s="35">
        <v>2300</v>
      </c>
      <c r="AE190" s="35">
        <v>0</v>
      </c>
      <c r="AF190" s="35">
        <v>0</v>
      </c>
      <c r="AG190" s="35">
        <v>0</v>
      </c>
      <c r="AH190" s="35">
        <v>0</v>
      </c>
      <c r="AI190" s="35">
        <v>0</v>
      </c>
      <c r="AJ190" s="35">
        <v>0</v>
      </c>
      <c r="AK190" s="35">
        <v>789</v>
      </c>
      <c r="AL190" s="35">
        <v>46.3</v>
      </c>
      <c r="AM190" s="35">
        <v>4</v>
      </c>
      <c r="AN190" s="35">
        <v>0</v>
      </c>
      <c r="AO190" s="35">
        <v>46.3</v>
      </c>
      <c r="AP190" s="35">
        <v>4</v>
      </c>
      <c r="AQ190" s="35"/>
      <c r="AS190" s="92"/>
      <c r="AT190" s="168"/>
      <c r="AU190" s="92"/>
      <c r="AV190" s="92"/>
      <c r="AW190" s="92"/>
      <c r="AX190" s="92"/>
      <c r="AY190" s="92"/>
      <c r="AZ190" s="92"/>
      <c r="BA190" s="92"/>
      <c r="BB190" s="92"/>
      <c r="BC190" s="92"/>
      <c r="BD190" s="92"/>
      <c r="BE190" s="92"/>
      <c r="BF190" s="92"/>
      <c r="BG190" s="92"/>
      <c r="BH190" s="92"/>
      <c r="BI190" s="11"/>
      <c r="BJ190" s="11"/>
      <c r="BK190" s="11"/>
      <c r="BL190" s="11"/>
      <c r="BM190" s="11"/>
      <c r="BN190" s="11"/>
      <c r="BO190" s="11"/>
      <c r="BP190" s="11"/>
      <c r="BQ190" s="11"/>
      <c r="BR190" s="11"/>
      <c r="BS190" s="11"/>
      <c r="BT190" s="11"/>
      <c r="BU190" s="11"/>
      <c r="BV190" s="11"/>
      <c r="BW190" s="11"/>
      <c r="BX190" s="11"/>
      <c r="BY190" s="11"/>
      <c r="BZ190" s="11"/>
      <c r="CA190" s="11"/>
      <c r="CB190" s="11"/>
      <c r="CC190" s="11"/>
      <c r="CD190" s="11"/>
      <c r="CE190" s="11"/>
      <c r="CF190" s="11"/>
      <c r="CG190" s="11"/>
      <c r="CH190" s="11"/>
      <c r="CI190" s="11"/>
      <c r="CJ190" s="11"/>
      <c r="CK190" s="11"/>
      <c r="CL190" s="11"/>
      <c r="CM190" s="11"/>
      <c r="CN190" s="11"/>
      <c r="CO190" s="11"/>
      <c r="CP190" s="11"/>
      <c r="CQ190" s="11"/>
      <c r="CR190" s="11"/>
      <c r="CS190" s="11"/>
      <c r="CT190" s="11"/>
      <c r="CU190" s="11"/>
      <c r="CV190" s="11"/>
      <c r="CW190" s="11"/>
      <c r="CX190" s="11"/>
      <c r="CY190" s="11"/>
      <c r="CZ190" s="11"/>
      <c r="DA190" s="11"/>
      <c r="DB190" s="11"/>
      <c r="DC190" s="11"/>
      <c r="DD190" s="11"/>
      <c r="DE190" s="11"/>
      <c r="DF190" s="11"/>
      <c r="DG190" s="11"/>
      <c r="DH190" s="11"/>
      <c r="DI190" s="11"/>
      <c r="DJ190" s="11"/>
      <c r="DK190" s="11"/>
      <c r="DL190" s="11"/>
      <c r="DM190" s="11"/>
      <c r="DN190" s="11"/>
      <c r="DO190" s="11"/>
      <c r="DP190" s="11"/>
      <c r="DQ190" s="11"/>
      <c r="DR190" s="11"/>
      <c r="DS190" s="11"/>
      <c r="DT190" s="11"/>
      <c r="DU190" s="11"/>
      <c r="DV190" s="11"/>
      <c r="DW190" s="11"/>
      <c r="DX190" s="11"/>
      <c r="DY190" s="11"/>
      <c r="DZ190" s="11"/>
      <c r="EA190" s="11"/>
      <c r="EB190" s="11"/>
      <c r="EC190" s="11"/>
      <c r="ED190" s="11"/>
      <c r="EE190" s="11"/>
      <c r="EF190" s="11"/>
      <c r="EG190" s="11"/>
      <c r="EH190" s="11"/>
      <c r="EI190" s="11"/>
      <c r="EJ190" s="11"/>
      <c r="EK190" s="11"/>
      <c r="EL190" s="11"/>
      <c r="EM190" s="11"/>
      <c r="EN190" s="11"/>
      <c r="EO190" s="11"/>
      <c r="EP190" s="11"/>
      <c r="EQ190" s="11"/>
      <c r="ER190" s="11"/>
      <c r="ES190" s="11"/>
      <c r="ET190" s="11"/>
      <c r="EU190" s="11"/>
      <c r="EV190" s="11"/>
      <c r="EW190" s="11"/>
      <c r="EX190" s="11"/>
      <c r="EY190" s="11"/>
      <c r="EZ190" s="11"/>
      <c r="FA190" s="11"/>
      <c r="FB190" s="11"/>
      <c r="FC190" s="11"/>
      <c r="FD190" s="11"/>
      <c r="FE190" s="11"/>
      <c r="FF190" s="11"/>
      <c r="FG190" s="11"/>
      <c r="FH190" s="11"/>
      <c r="FI190" s="11"/>
      <c r="FJ190" s="11"/>
      <c r="FK190" s="11"/>
      <c r="FL190" s="11"/>
      <c r="FM190" s="11"/>
      <c r="FN190" s="11"/>
      <c r="FO190" s="11"/>
      <c r="FP190" s="11"/>
      <c r="FQ190" s="11"/>
      <c r="FR190" s="11"/>
      <c r="FS190" s="11"/>
      <c r="FT190" s="11"/>
      <c r="FU190" s="11"/>
      <c r="FV190" s="11"/>
      <c r="FW190" s="11"/>
      <c r="FX190" s="11"/>
      <c r="FY190" s="11"/>
      <c r="FZ190" s="11"/>
      <c r="GA190" s="11"/>
      <c r="GB190" s="11"/>
      <c r="GC190" s="11"/>
      <c r="GD190" s="11"/>
      <c r="GE190" s="11"/>
      <c r="GF190" s="11"/>
      <c r="GG190" s="11"/>
      <c r="GH190" s="11"/>
      <c r="GI190" s="11"/>
      <c r="GJ190" s="11"/>
      <c r="GK190" s="11"/>
      <c r="GL190" s="11"/>
      <c r="GM190" s="11"/>
      <c r="GN190" s="11"/>
      <c r="GO190" s="11"/>
      <c r="GP190" s="11"/>
      <c r="GQ190" s="11"/>
      <c r="GR190" s="11"/>
      <c r="GS190" s="11"/>
      <c r="GT190" s="11"/>
      <c r="GU190" s="11"/>
      <c r="GV190" s="11"/>
      <c r="GW190" s="11"/>
      <c r="GX190" s="11"/>
      <c r="GY190" s="11"/>
      <c r="GZ190" s="11"/>
      <c r="HA190" s="11"/>
      <c r="HB190" s="11"/>
      <c r="HC190" s="11"/>
      <c r="HD190" s="11"/>
      <c r="HE190" s="11"/>
      <c r="HF190" s="11"/>
      <c r="HG190" s="11"/>
      <c r="HH190" s="11"/>
      <c r="HI190" s="11"/>
      <c r="HJ190" s="11"/>
      <c r="HK190" s="11"/>
      <c r="HL190" s="11"/>
      <c r="HM190" s="11"/>
      <c r="HN190" s="11"/>
      <c r="HO190" s="11"/>
      <c r="HP190" s="11"/>
      <c r="HQ190" s="11"/>
      <c r="HR190" s="11"/>
      <c r="HS190" s="11"/>
      <c r="HT190" s="11"/>
      <c r="HU190" s="11"/>
      <c r="HV190" s="11"/>
      <c r="HW190" s="11"/>
      <c r="HX190" s="11"/>
      <c r="HY190" s="11"/>
      <c r="HZ190" s="11"/>
      <c r="IA190" s="11"/>
      <c r="IB190" s="11"/>
      <c r="IC190" s="11"/>
      <c r="ID190" s="11"/>
      <c r="IE190" s="11"/>
      <c r="IF190" s="11"/>
      <c r="IG190" s="11"/>
      <c r="IH190" s="11"/>
      <c r="II190" s="11"/>
      <c r="IJ190" s="11"/>
      <c r="IK190" s="11"/>
      <c r="IL190" s="11"/>
      <c r="IM190" s="11"/>
      <c r="IN190" s="11"/>
      <c r="IO190" s="11"/>
      <c r="IP190" s="11"/>
      <c r="IQ190" s="11"/>
      <c r="IR190" s="11"/>
      <c r="IS190" s="11"/>
      <c r="IT190" s="11"/>
    </row>
    <row r="191" spans="1:254" s="3" customFormat="1" ht="128.1" customHeight="1">
      <c r="A191" s="38">
        <v>180</v>
      </c>
      <c r="B191" s="34" t="s">
        <v>1160</v>
      </c>
      <c r="C191" s="35" t="s">
        <v>57</v>
      </c>
      <c r="D191" s="35" t="s">
        <v>137</v>
      </c>
      <c r="E191" s="34" t="s">
        <v>1161</v>
      </c>
      <c r="F191" s="35">
        <v>2026</v>
      </c>
      <c r="G191" s="35">
        <v>2400</v>
      </c>
      <c r="H191" s="35">
        <v>2400</v>
      </c>
      <c r="I191" s="34" t="s">
        <v>1162</v>
      </c>
      <c r="J191" s="35" t="s">
        <v>61</v>
      </c>
      <c r="K191" s="35" t="s">
        <v>84</v>
      </c>
      <c r="L191" s="35" t="s">
        <v>1163</v>
      </c>
      <c r="M191" s="35" t="s">
        <v>137</v>
      </c>
      <c r="N191" s="35"/>
      <c r="O191" s="35"/>
      <c r="P191" s="35" t="s">
        <v>138</v>
      </c>
      <c r="Q191" s="35" t="s">
        <v>1164</v>
      </c>
      <c r="R191" s="35" t="s">
        <v>66</v>
      </c>
      <c r="S191" s="35" t="s">
        <v>229</v>
      </c>
      <c r="T191" s="35" t="s">
        <v>1090</v>
      </c>
      <c r="U191" s="35" t="s">
        <v>1091</v>
      </c>
      <c r="V191" s="39">
        <v>0</v>
      </c>
      <c r="W191" s="35" t="s">
        <v>1154</v>
      </c>
      <c r="X191" s="35" t="s">
        <v>71</v>
      </c>
      <c r="Y191" s="35" t="s">
        <v>71</v>
      </c>
      <c r="Z191" s="35" t="s">
        <v>71</v>
      </c>
      <c r="AA191" s="35" t="s">
        <v>72</v>
      </c>
      <c r="AB191" s="35">
        <v>0</v>
      </c>
      <c r="AC191" s="35">
        <v>0</v>
      </c>
      <c r="AD191" s="35">
        <v>2400</v>
      </c>
      <c r="AE191" s="35">
        <v>0</v>
      </c>
      <c r="AF191" s="35">
        <v>0</v>
      </c>
      <c r="AG191" s="35">
        <v>0</v>
      </c>
      <c r="AH191" s="35">
        <v>0</v>
      </c>
      <c r="AI191" s="35">
        <v>0</v>
      </c>
      <c r="AJ191" s="35">
        <v>0</v>
      </c>
      <c r="AK191" s="35">
        <v>0</v>
      </c>
      <c r="AL191" s="35">
        <v>0</v>
      </c>
      <c r="AM191" s="35">
        <v>0</v>
      </c>
      <c r="AN191" s="35">
        <v>0</v>
      </c>
      <c r="AO191" s="35">
        <v>0</v>
      </c>
      <c r="AP191" s="35">
        <v>0</v>
      </c>
      <c r="AQ191" s="35" t="s">
        <v>73</v>
      </c>
      <c r="AR191" s="9"/>
      <c r="AS191" s="40"/>
      <c r="AT191" s="9"/>
      <c r="AU191" s="90"/>
      <c r="AV191" s="9"/>
      <c r="AW191" s="9"/>
      <c r="AX191" s="9"/>
      <c r="AY191" s="9"/>
      <c r="AZ191" s="9"/>
      <c r="BA191" s="9"/>
      <c r="BB191" s="9"/>
      <c r="BC191" s="9"/>
      <c r="BD191" s="9"/>
      <c r="BE191" s="9"/>
      <c r="BF191" s="9"/>
      <c r="BG191" s="9"/>
      <c r="BH191" s="9"/>
      <c r="BI191" s="9"/>
      <c r="BJ191" s="9"/>
    </row>
    <row r="192" spans="1:254" s="9" customFormat="1" ht="72.95" customHeight="1">
      <c r="A192" s="38">
        <v>181</v>
      </c>
      <c r="B192" s="34" t="s">
        <v>1165</v>
      </c>
      <c r="C192" s="35" t="s">
        <v>57</v>
      </c>
      <c r="D192" s="35" t="s">
        <v>137</v>
      </c>
      <c r="E192" s="34" t="s">
        <v>1166</v>
      </c>
      <c r="F192" s="35">
        <v>2026</v>
      </c>
      <c r="G192" s="35">
        <v>4000</v>
      </c>
      <c r="H192" s="35">
        <v>4000</v>
      </c>
      <c r="I192" s="34" t="s">
        <v>1167</v>
      </c>
      <c r="J192" s="35" t="s">
        <v>90</v>
      </c>
      <c r="K192" s="35" t="s">
        <v>195</v>
      </c>
      <c r="L192" s="35" t="s">
        <v>1168</v>
      </c>
      <c r="M192" s="35" t="s">
        <v>137</v>
      </c>
      <c r="N192" s="35"/>
      <c r="O192" s="35"/>
      <c r="P192" s="35" t="s">
        <v>138</v>
      </c>
      <c r="Q192" s="35" t="s">
        <v>1169</v>
      </c>
      <c r="R192" s="35" t="s">
        <v>66</v>
      </c>
      <c r="S192" s="35" t="s">
        <v>229</v>
      </c>
      <c r="T192" s="35" t="s">
        <v>1090</v>
      </c>
      <c r="U192" s="35" t="s">
        <v>1170</v>
      </c>
      <c r="V192" s="35">
        <v>0</v>
      </c>
      <c r="W192" s="35" t="s">
        <v>1154</v>
      </c>
      <c r="X192" s="35" t="s">
        <v>71</v>
      </c>
      <c r="Y192" s="35" t="s">
        <v>71</v>
      </c>
      <c r="Z192" s="35" t="s">
        <v>71</v>
      </c>
      <c r="AA192" s="35" t="s">
        <v>72</v>
      </c>
      <c r="AB192" s="35">
        <v>0</v>
      </c>
      <c r="AC192" s="35">
        <v>0</v>
      </c>
      <c r="AD192" s="35">
        <v>4000</v>
      </c>
      <c r="AE192" s="35">
        <v>0</v>
      </c>
      <c r="AF192" s="35">
        <v>0</v>
      </c>
      <c r="AG192" s="35">
        <v>0</v>
      </c>
      <c r="AH192" s="35">
        <v>0</v>
      </c>
      <c r="AI192" s="35">
        <v>0</v>
      </c>
      <c r="AJ192" s="35">
        <v>0</v>
      </c>
      <c r="AK192" s="35">
        <v>0</v>
      </c>
      <c r="AL192" s="35">
        <v>0</v>
      </c>
      <c r="AM192" s="35">
        <v>0</v>
      </c>
      <c r="AN192" s="35">
        <v>0</v>
      </c>
      <c r="AO192" s="35">
        <v>0</v>
      </c>
      <c r="AP192" s="35">
        <v>0</v>
      </c>
      <c r="AQ192" s="35" t="s">
        <v>73</v>
      </c>
      <c r="AR192" s="40">
        <v>1</v>
      </c>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c r="CJ192" s="3"/>
      <c r="CK192" s="3"/>
      <c r="CL192" s="3"/>
      <c r="CM192" s="3"/>
      <c r="CN192" s="3"/>
      <c r="CO192" s="3"/>
      <c r="CP192" s="3"/>
      <c r="CQ192" s="3"/>
      <c r="CR192" s="3"/>
      <c r="CS192" s="3"/>
      <c r="CT192" s="3"/>
      <c r="CU192" s="3"/>
      <c r="CV192" s="3"/>
      <c r="CW192" s="3"/>
      <c r="CX192" s="3"/>
      <c r="CY192" s="3"/>
      <c r="CZ192" s="3"/>
      <c r="DA192" s="3"/>
      <c r="DB192" s="3"/>
      <c r="DC192" s="3"/>
      <c r="DD192" s="3"/>
      <c r="DE192" s="3"/>
      <c r="DF192" s="3"/>
      <c r="DG192" s="3"/>
      <c r="DH192" s="3"/>
      <c r="DI192" s="3"/>
      <c r="DJ192" s="3"/>
      <c r="DK192" s="3"/>
      <c r="DL192" s="3"/>
      <c r="DM192" s="3"/>
      <c r="DN192" s="3"/>
      <c r="DO192" s="3"/>
      <c r="DP192" s="3"/>
      <c r="DQ192" s="3"/>
      <c r="DR192" s="3"/>
      <c r="DS192" s="3"/>
      <c r="DT192" s="3"/>
      <c r="DU192" s="3"/>
      <c r="DV192" s="3"/>
      <c r="DW192" s="3"/>
      <c r="DX192" s="3"/>
      <c r="DY192" s="3"/>
      <c r="DZ192" s="3"/>
      <c r="EA192" s="3"/>
      <c r="EB192" s="3"/>
      <c r="EC192" s="3"/>
      <c r="ED192" s="3"/>
      <c r="EE192" s="3"/>
      <c r="EF192" s="3"/>
      <c r="EG192" s="3"/>
      <c r="EH192" s="3"/>
      <c r="EI192" s="3"/>
      <c r="EJ192" s="3"/>
      <c r="EK192" s="3"/>
      <c r="EL192" s="3"/>
      <c r="EM192" s="3"/>
      <c r="EN192" s="3"/>
      <c r="EO192" s="3"/>
      <c r="EP192" s="3"/>
      <c r="EQ192" s="3"/>
      <c r="ER192" s="3"/>
      <c r="ES192" s="3"/>
      <c r="ET192" s="3"/>
      <c r="EU192" s="3"/>
      <c r="EV192" s="3"/>
      <c r="EW192" s="3"/>
      <c r="EX192" s="3"/>
      <c r="EY192" s="3"/>
      <c r="EZ192" s="3"/>
      <c r="FA192" s="3"/>
      <c r="FB192" s="3"/>
      <c r="FC192" s="3"/>
      <c r="FD192" s="3"/>
      <c r="FE192" s="3"/>
      <c r="FF192" s="3"/>
      <c r="FG192" s="3"/>
      <c r="FH192" s="3"/>
      <c r="FI192" s="3"/>
      <c r="FJ192" s="3"/>
      <c r="FK192" s="3"/>
      <c r="FL192" s="3"/>
      <c r="FM192" s="3"/>
      <c r="FN192" s="3"/>
      <c r="FO192" s="3"/>
      <c r="FP192" s="3"/>
      <c r="FQ192" s="3"/>
      <c r="FR192" s="3"/>
      <c r="FS192" s="3"/>
      <c r="FT192" s="3"/>
      <c r="FU192" s="3"/>
      <c r="FV192" s="3"/>
      <c r="FW192" s="3"/>
      <c r="FX192" s="3"/>
      <c r="FY192" s="3"/>
      <c r="FZ192" s="3"/>
      <c r="GA192" s="3"/>
      <c r="GB192" s="3"/>
      <c r="GC192" s="3"/>
      <c r="GD192" s="3"/>
      <c r="GE192" s="3"/>
      <c r="GF192" s="3"/>
      <c r="GG192" s="3"/>
      <c r="GH192" s="3"/>
      <c r="GI192" s="3"/>
      <c r="GJ192" s="3"/>
      <c r="GK192" s="3"/>
      <c r="GL192" s="3"/>
      <c r="GM192" s="3"/>
      <c r="GN192" s="3"/>
      <c r="GO192" s="3"/>
      <c r="GP192" s="3"/>
      <c r="GQ192" s="3"/>
      <c r="GR192" s="3"/>
      <c r="GS192" s="3"/>
      <c r="GT192" s="3"/>
      <c r="GU192" s="3"/>
      <c r="GV192" s="3"/>
      <c r="GW192" s="3"/>
      <c r="GX192" s="3"/>
      <c r="GY192" s="3"/>
      <c r="GZ192" s="3"/>
      <c r="HA192" s="3"/>
      <c r="HB192" s="3"/>
      <c r="HC192" s="3"/>
      <c r="HD192" s="3"/>
      <c r="HE192" s="3"/>
      <c r="HF192" s="3"/>
      <c r="HG192" s="3"/>
      <c r="HH192" s="3"/>
      <c r="HI192" s="3"/>
      <c r="HJ192" s="3"/>
      <c r="HK192" s="3"/>
      <c r="HL192" s="3"/>
      <c r="HM192" s="3"/>
      <c r="HN192" s="3"/>
      <c r="HO192" s="3"/>
      <c r="HP192" s="3"/>
      <c r="HQ192" s="3"/>
      <c r="HR192" s="3"/>
      <c r="HS192" s="3"/>
      <c r="HT192" s="3"/>
      <c r="HU192" s="3"/>
      <c r="HV192" s="3"/>
      <c r="HW192" s="3"/>
      <c r="HX192" s="3"/>
      <c r="HY192" s="3"/>
      <c r="HZ192" s="3"/>
      <c r="IA192" s="3"/>
      <c r="IB192" s="3"/>
      <c r="IC192" s="3"/>
      <c r="ID192" s="3"/>
      <c r="IE192" s="3"/>
      <c r="IF192" s="3"/>
      <c r="IG192" s="3"/>
      <c r="IH192" s="3"/>
      <c r="II192" s="3"/>
      <c r="IJ192" s="3"/>
      <c r="IK192" s="3"/>
      <c r="IL192" s="3"/>
      <c r="IM192" s="3"/>
      <c r="IN192" s="3"/>
      <c r="IO192" s="3"/>
      <c r="IP192" s="3"/>
      <c r="IQ192" s="3"/>
      <c r="IR192" s="3"/>
      <c r="IS192" s="3"/>
      <c r="IT192" s="3"/>
    </row>
    <row r="193" spans="1:254" s="9" customFormat="1" ht="72.95" customHeight="1">
      <c r="A193" s="38">
        <v>182</v>
      </c>
      <c r="B193" s="34" t="s">
        <v>1171</v>
      </c>
      <c r="C193" s="35" t="s">
        <v>57</v>
      </c>
      <c r="D193" s="35" t="s">
        <v>171</v>
      </c>
      <c r="E193" s="34" t="s">
        <v>1172</v>
      </c>
      <c r="F193" s="35">
        <v>2026</v>
      </c>
      <c r="G193" s="35">
        <v>1200</v>
      </c>
      <c r="H193" s="35">
        <v>1200</v>
      </c>
      <c r="I193" s="34" t="s">
        <v>1173</v>
      </c>
      <c r="J193" s="35" t="s">
        <v>61</v>
      </c>
      <c r="K193" s="35" t="s">
        <v>594</v>
      </c>
      <c r="L193" s="35" t="s">
        <v>1174</v>
      </c>
      <c r="M193" s="35" t="s">
        <v>171</v>
      </c>
      <c r="N193" s="35"/>
      <c r="O193" s="35"/>
      <c r="P193" s="35" t="s">
        <v>176</v>
      </c>
      <c r="Q193" s="35"/>
      <c r="R193" s="35" t="s">
        <v>66</v>
      </c>
      <c r="S193" s="35" t="s">
        <v>169</v>
      </c>
      <c r="T193" s="35" t="s">
        <v>1090</v>
      </c>
      <c r="U193" s="35" t="s">
        <v>1091</v>
      </c>
      <c r="V193" s="35">
        <v>0</v>
      </c>
      <c r="W193" s="35" t="s">
        <v>190</v>
      </c>
      <c r="X193" s="35" t="s">
        <v>71</v>
      </c>
      <c r="Y193" s="35" t="s">
        <v>71</v>
      </c>
      <c r="Z193" s="35" t="s">
        <v>71</v>
      </c>
      <c r="AA193" s="35" t="s">
        <v>72</v>
      </c>
      <c r="AB193" s="35">
        <v>0</v>
      </c>
      <c r="AC193" s="39">
        <v>0</v>
      </c>
      <c r="AD193" s="35">
        <v>1000</v>
      </c>
      <c r="AE193" s="109">
        <v>0</v>
      </c>
      <c r="AF193" s="109">
        <v>0</v>
      </c>
      <c r="AG193" s="109">
        <v>0</v>
      </c>
      <c r="AH193" s="109">
        <v>0</v>
      </c>
      <c r="AI193" s="109">
        <v>0</v>
      </c>
      <c r="AJ193" s="109">
        <v>0</v>
      </c>
      <c r="AK193" s="109">
        <v>0</v>
      </c>
      <c r="AL193" s="109">
        <v>0</v>
      </c>
      <c r="AM193" s="109">
        <v>0</v>
      </c>
      <c r="AN193" s="109">
        <v>0</v>
      </c>
      <c r="AO193" s="109">
        <v>0</v>
      </c>
      <c r="AP193" s="109">
        <v>0</v>
      </c>
      <c r="AQ193" s="35"/>
      <c r="AR193" s="40"/>
      <c r="BI193" s="3"/>
      <c r="BJ193" s="3"/>
      <c r="BK193" s="3"/>
      <c r="BL193" s="3"/>
      <c r="BM193" s="3"/>
      <c r="BN193" s="3"/>
      <c r="BO193" s="3"/>
      <c r="BP193" s="3"/>
      <c r="BQ193" s="3"/>
      <c r="BR193" s="3"/>
      <c r="BS193" s="3"/>
      <c r="BT193" s="3"/>
      <c r="BU193" s="3"/>
      <c r="BV193" s="3"/>
      <c r="BW193" s="3"/>
      <c r="BX193" s="3"/>
      <c r="BY193" s="3"/>
      <c r="BZ193" s="3"/>
      <c r="CA193" s="3"/>
      <c r="CB193" s="3"/>
      <c r="CC193" s="3"/>
      <c r="CD193" s="3"/>
      <c r="CE193" s="3"/>
      <c r="CF193" s="3"/>
      <c r="CG193" s="3"/>
      <c r="CH193" s="3"/>
      <c r="CI193" s="3"/>
      <c r="CJ193" s="3"/>
      <c r="CK193" s="3"/>
      <c r="CL193" s="3"/>
      <c r="CM193" s="3"/>
      <c r="CN193" s="3"/>
      <c r="CO193" s="3"/>
      <c r="CP193" s="3"/>
      <c r="CQ193" s="3"/>
      <c r="CR193" s="3"/>
      <c r="CS193" s="3"/>
      <c r="CT193" s="3"/>
      <c r="CU193" s="3"/>
      <c r="CV193" s="3"/>
      <c r="CW193" s="3"/>
      <c r="CX193" s="3"/>
      <c r="CY193" s="3"/>
      <c r="CZ193" s="3"/>
      <c r="DA193" s="3"/>
      <c r="DB193" s="3"/>
      <c r="DC193" s="3"/>
      <c r="DD193" s="3"/>
      <c r="DE193" s="3"/>
      <c r="DF193" s="3"/>
      <c r="DG193" s="3"/>
      <c r="DH193" s="3"/>
      <c r="DI193" s="3"/>
      <c r="DJ193" s="3"/>
      <c r="DK193" s="3"/>
      <c r="DL193" s="3"/>
      <c r="DM193" s="3"/>
      <c r="DN193" s="3"/>
      <c r="DO193" s="3"/>
      <c r="DP193" s="3"/>
      <c r="DQ193" s="3"/>
      <c r="DR193" s="3"/>
      <c r="DS193" s="3"/>
      <c r="DT193" s="3"/>
      <c r="DU193" s="3"/>
      <c r="DV193" s="3"/>
      <c r="DW193" s="3"/>
      <c r="DX193" s="3"/>
      <c r="DY193" s="3"/>
      <c r="DZ193" s="3"/>
      <c r="EA193" s="3"/>
      <c r="EB193" s="3"/>
      <c r="EC193" s="3"/>
      <c r="ED193" s="3"/>
      <c r="EE193" s="3"/>
      <c r="EF193" s="3"/>
      <c r="EG193" s="3"/>
      <c r="EH193" s="3"/>
      <c r="EI193" s="3"/>
      <c r="EJ193" s="3"/>
      <c r="EK193" s="3"/>
      <c r="EL193" s="3"/>
      <c r="EM193" s="3"/>
      <c r="EN193" s="3"/>
      <c r="EO193" s="3"/>
      <c r="EP193" s="3"/>
      <c r="EQ193" s="3"/>
      <c r="ER193" s="3"/>
      <c r="ES193" s="3"/>
      <c r="ET193" s="3"/>
      <c r="EU193" s="3"/>
      <c r="EV193" s="3"/>
      <c r="EW193" s="3"/>
      <c r="EX193" s="3"/>
      <c r="EY193" s="3"/>
      <c r="EZ193" s="3"/>
      <c r="FA193" s="3"/>
      <c r="FB193" s="3"/>
      <c r="FC193" s="3"/>
      <c r="FD193" s="3"/>
      <c r="FE193" s="3"/>
      <c r="FF193" s="3"/>
      <c r="FG193" s="3"/>
      <c r="FH193" s="3"/>
      <c r="FI193" s="3"/>
      <c r="FJ193" s="3"/>
      <c r="FK193" s="3"/>
      <c r="FL193" s="3"/>
      <c r="FM193" s="3"/>
      <c r="FN193" s="3"/>
      <c r="FO193" s="3"/>
      <c r="FP193" s="3"/>
      <c r="FQ193" s="3"/>
      <c r="FR193" s="3"/>
      <c r="FS193" s="3"/>
      <c r="FT193" s="3"/>
      <c r="FU193" s="3"/>
      <c r="FV193" s="3"/>
      <c r="FW193" s="3"/>
      <c r="FX193" s="3"/>
      <c r="FY193" s="3"/>
      <c r="FZ193" s="3"/>
      <c r="GA193" s="3"/>
      <c r="GB193" s="3"/>
      <c r="GC193" s="3"/>
      <c r="GD193" s="3"/>
      <c r="GE193" s="3"/>
      <c r="GF193" s="3"/>
      <c r="GG193" s="3"/>
      <c r="GH193" s="3"/>
      <c r="GI193" s="3"/>
      <c r="GJ193" s="3"/>
      <c r="GK193" s="3"/>
      <c r="GL193" s="3"/>
      <c r="GM193" s="3"/>
      <c r="GN193" s="3"/>
      <c r="GO193" s="3"/>
      <c r="GP193" s="3"/>
      <c r="GQ193" s="3"/>
      <c r="GR193" s="3"/>
      <c r="GS193" s="3"/>
      <c r="GT193" s="3"/>
      <c r="GU193" s="3"/>
      <c r="GV193" s="3"/>
      <c r="GW193" s="3"/>
      <c r="GX193" s="3"/>
      <c r="GY193" s="3"/>
      <c r="GZ193" s="3"/>
      <c r="HA193" s="3"/>
      <c r="HB193" s="3"/>
      <c r="HC193" s="3"/>
      <c r="HD193" s="3"/>
      <c r="HE193" s="3"/>
      <c r="HF193" s="3"/>
      <c r="HG193" s="3"/>
      <c r="HH193" s="3"/>
      <c r="HI193" s="3"/>
      <c r="HJ193" s="3"/>
      <c r="HK193" s="3"/>
      <c r="HL193" s="3"/>
      <c r="HM193" s="3"/>
      <c r="HN193" s="3"/>
      <c r="HO193" s="3"/>
      <c r="HP193" s="3"/>
      <c r="HQ193" s="3"/>
      <c r="HR193" s="3"/>
      <c r="HS193" s="3"/>
      <c r="HT193" s="3"/>
      <c r="HU193" s="3"/>
      <c r="HV193" s="3"/>
      <c r="HW193" s="3"/>
      <c r="HX193" s="3"/>
      <c r="HY193" s="3"/>
      <c r="HZ193" s="3"/>
      <c r="IA193" s="3"/>
      <c r="IB193" s="3"/>
      <c r="IC193" s="3"/>
      <c r="ID193" s="3"/>
      <c r="IE193" s="3"/>
      <c r="IF193" s="3"/>
      <c r="IG193" s="3"/>
      <c r="IH193" s="3"/>
      <c r="II193" s="3"/>
      <c r="IJ193" s="3"/>
      <c r="IK193" s="3"/>
      <c r="IL193" s="3"/>
      <c r="IM193" s="3"/>
      <c r="IN193" s="3"/>
      <c r="IO193" s="3"/>
      <c r="IP193" s="3"/>
      <c r="IQ193" s="3"/>
      <c r="IR193" s="3"/>
      <c r="IS193" s="3"/>
      <c r="IT193" s="3"/>
    </row>
    <row r="194" spans="1:254" s="1" customFormat="1" ht="105.95" customHeight="1">
      <c r="A194" s="38">
        <v>183</v>
      </c>
      <c r="B194" s="34" t="s">
        <v>1175</v>
      </c>
      <c r="C194" s="35" t="s">
        <v>57</v>
      </c>
      <c r="D194" s="35" t="s">
        <v>171</v>
      </c>
      <c r="E194" s="34" t="s">
        <v>1176</v>
      </c>
      <c r="F194" s="35">
        <v>2026</v>
      </c>
      <c r="G194" s="35">
        <v>2100</v>
      </c>
      <c r="H194" s="38">
        <v>2100</v>
      </c>
      <c r="I194" s="34" t="s">
        <v>1177</v>
      </c>
      <c r="J194" s="35" t="s">
        <v>61</v>
      </c>
      <c r="K194" s="35" t="s">
        <v>207</v>
      </c>
      <c r="L194" s="35" t="s">
        <v>1178</v>
      </c>
      <c r="M194" s="35" t="s">
        <v>171</v>
      </c>
      <c r="N194" s="35"/>
      <c r="O194" s="35"/>
      <c r="P194" s="35" t="s">
        <v>176</v>
      </c>
      <c r="Q194" s="35"/>
      <c r="R194" s="35" t="s">
        <v>658</v>
      </c>
      <c r="S194" s="35" t="s">
        <v>93</v>
      </c>
      <c r="T194" s="35" t="s">
        <v>1090</v>
      </c>
      <c r="U194" s="35" t="s">
        <v>1091</v>
      </c>
      <c r="V194" s="35">
        <v>0</v>
      </c>
      <c r="W194" s="35" t="s">
        <v>190</v>
      </c>
      <c r="X194" s="35" t="s">
        <v>71</v>
      </c>
      <c r="Y194" s="35" t="s">
        <v>71</v>
      </c>
      <c r="Z194" s="35" t="s">
        <v>71</v>
      </c>
      <c r="AA194" s="35" t="s">
        <v>72</v>
      </c>
      <c r="AB194" s="35">
        <v>0</v>
      </c>
      <c r="AC194" s="108">
        <v>0</v>
      </c>
      <c r="AD194" s="109">
        <v>4800</v>
      </c>
      <c r="AE194" s="109">
        <v>0</v>
      </c>
      <c r="AF194" s="109">
        <v>0</v>
      </c>
      <c r="AG194" s="109">
        <v>0</v>
      </c>
      <c r="AH194" s="109">
        <v>0</v>
      </c>
      <c r="AI194" s="109">
        <v>0</v>
      </c>
      <c r="AJ194" s="109">
        <v>0</v>
      </c>
      <c r="AK194" s="109">
        <v>0</v>
      </c>
      <c r="AL194" s="109">
        <v>0</v>
      </c>
      <c r="AM194" s="109">
        <v>0</v>
      </c>
      <c r="AN194" s="109">
        <v>0</v>
      </c>
      <c r="AO194" s="109">
        <v>0</v>
      </c>
      <c r="AP194" s="109">
        <v>0</v>
      </c>
      <c r="AQ194" s="109"/>
      <c r="AR194" s="6"/>
      <c r="AS194" s="10"/>
      <c r="AT194" s="6"/>
      <c r="AU194" s="48"/>
      <c r="AV194" s="6"/>
      <c r="AW194" s="6"/>
      <c r="AX194" s="6"/>
      <c r="AY194" s="6"/>
      <c r="AZ194" s="6"/>
      <c r="BA194" s="6"/>
      <c r="BB194" s="6"/>
      <c r="BC194" s="6"/>
      <c r="BD194" s="6"/>
      <c r="BE194" s="6"/>
      <c r="BF194" s="6"/>
      <c r="BG194" s="6"/>
      <c r="BH194" s="6"/>
      <c r="BI194" s="6"/>
      <c r="BJ194" s="6"/>
    </row>
    <row r="195" spans="1:254" s="1" customFormat="1" ht="90.95" customHeight="1">
      <c r="A195" s="38">
        <v>184</v>
      </c>
      <c r="B195" s="34" t="s">
        <v>1179</v>
      </c>
      <c r="C195" s="35" t="s">
        <v>57</v>
      </c>
      <c r="D195" s="35" t="s">
        <v>171</v>
      </c>
      <c r="E195" s="34" t="s">
        <v>1180</v>
      </c>
      <c r="F195" s="42">
        <v>2026</v>
      </c>
      <c r="G195" s="35">
        <v>1800</v>
      </c>
      <c r="H195" s="35">
        <v>1800</v>
      </c>
      <c r="I195" s="34" t="s">
        <v>1181</v>
      </c>
      <c r="J195" s="35" t="s">
        <v>61</v>
      </c>
      <c r="K195" s="35" t="s">
        <v>167</v>
      </c>
      <c r="L195" s="35" t="s">
        <v>1182</v>
      </c>
      <c r="M195" s="35" t="s">
        <v>171</v>
      </c>
      <c r="N195" s="35"/>
      <c r="O195" s="35"/>
      <c r="P195" s="35" t="s">
        <v>176</v>
      </c>
      <c r="Q195" s="35"/>
      <c r="R195" s="35" t="s">
        <v>66</v>
      </c>
      <c r="S195" s="35" t="s">
        <v>169</v>
      </c>
      <c r="T195" s="35" t="s">
        <v>1090</v>
      </c>
      <c r="U195" s="35" t="s">
        <v>1091</v>
      </c>
      <c r="V195" s="35">
        <v>0</v>
      </c>
      <c r="W195" s="35" t="s">
        <v>190</v>
      </c>
      <c r="X195" s="35" t="s">
        <v>71</v>
      </c>
      <c r="Y195" s="35" t="s">
        <v>71</v>
      </c>
      <c r="Z195" s="35" t="s">
        <v>71</v>
      </c>
      <c r="AA195" s="35" t="s">
        <v>72</v>
      </c>
      <c r="AB195" s="35">
        <v>0</v>
      </c>
      <c r="AC195" s="169">
        <v>0</v>
      </c>
      <c r="AD195" s="170">
        <v>1800</v>
      </c>
      <c r="AE195" s="109">
        <v>0</v>
      </c>
      <c r="AF195" s="109">
        <v>0</v>
      </c>
      <c r="AG195" s="109">
        <v>0</v>
      </c>
      <c r="AH195" s="109">
        <v>0</v>
      </c>
      <c r="AI195" s="109">
        <v>0</v>
      </c>
      <c r="AJ195" s="109">
        <v>0</v>
      </c>
      <c r="AK195" s="109">
        <v>0</v>
      </c>
      <c r="AL195" s="109">
        <v>0</v>
      </c>
      <c r="AM195" s="109">
        <v>0</v>
      </c>
      <c r="AN195" s="109">
        <v>0</v>
      </c>
      <c r="AO195" s="109">
        <v>0</v>
      </c>
      <c r="AP195" s="109">
        <v>0</v>
      </c>
      <c r="AQ195" s="170"/>
      <c r="AR195" s="6"/>
      <c r="AS195" s="10"/>
      <c r="AT195" s="6"/>
      <c r="AU195" s="48"/>
      <c r="AV195" s="6"/>
      <c r="AW195" s="6"/>
      <c r="AX195" s="6"/>
      <c r="AY195" s="6"/>
      <c r="AZ195" s="6"/>
      <c r="BA195" s="6"/>
      <c r="BB195" s="6"/>
      <c r="BC195" s="6"/>
      <c r="BD195" s="6"/>
      <c r="BE195" s="6"/>
      <c r="BF195" s="6"/>
      <c r="BG195" s="6"/>
      <c r="BH195" s="6"/>
      <c r="BI195" s="6"/>
      <c r="BJ195" s="6"/>
    </row>
    <row r="196" spans="1:254" s="1" customFormat="1" ht="72">
      <c r="A196" s="38">
        <v>185</v>
      </c>
      <c r="B196" s="34" t="s">
        <v>1183</v>
      </c>
      <c r="C196" s="35" t="s">
        <v>57</v>
      </c>
      <c r="D196" s="35" t="s">
        <v>171</v>
      </c>
      <c r="E196" s="34" t="s">
        <v>1184</v>
      </c>
      <c r="F196" s="42">
        <v>2026</v>
      </c>
      <c r="G196" s="35">
        <v>2500</v>
      </c>
      <c r="H196" s="35">
        <v>2500</v>
      </c>
      <c r="I196" s="34" t="s">
        <v>1185</v>
      </c>
      <c r="J196" s="35" t="s">
        <v>84</v>
      </c>
      <c r="K196" s="35" t="s">
        <v>334</v>
      </c>
      <c r="L196" s="35" t="s">
        <v>1186</v>
      </c>
      <c r="M196" s="35" t="s">
        <v>171</v>
      </c>
      <c r="N196" s="35"/>
      <c r="O196" s="35"/>
      <c r="P196" s="35" t="s">
        <v>176</v>
      </c>
      <c r="Q196" s="35"/>
      <c r="R196" s="35" t="s">
        <v>66</v>
      </c>
      <c r="S196" s="35" t="s">
        <v>1187</v>
      </c>
      <c r="T196" s="35" t="s">
        <v>1090</v>
      </c>
      <c r="U196" s="35" t="s">
        <v>1091</v>
      </c>
      <c r="V196" s="35">
        <v>0</v>
      </c>
      <c r="W196" s="35" t="s">
        <v>190</v>
      </c>
      <c r="X196" s="35" t="s">
        <v>71</v>
      </c>
      <c r="Y196" s="35" t="s">
        <v>71</v>
      </c>
      <c r="Z196" s="35" t="s">
        <v>71</v>
      </c>
      <c r="AA196" s="35" t="s">
        <v>72</v>
      </c>
      <c r="AB196" s="35">
        <v>0</v>
      </c>
      <c r="AC196" s="170">
        <v>0</v>
      </c>
      <c r="AD196" s="170">
        <v>2500</v>
      </c>
      <c r="AE196" s="170">
        <v>0</v>
      </c>
      <c r="AF196" s="170">
        <v>0</v>
      </c>
      <c r="AG196" s="170">
        <v>0</v>
      </c>
      <c r="AH196" s="170">
        <v>0</v>
      </c>
      <c r="AI196" s="170">
        <v>0</v>
      </c>
      <c r="AJ196" s="170">
        <v>0</v>
      </c>
      <c r="AK196" s="170">
        <v>0</v>
      </c>
      <c r="AL196" s="170">
        <v>0</v>
      </c>
      <c r="AM196" s="170">
        <v>0</v>
      </c>
      <c r="AN196" s="170">
        <v>0</v>
      </c>
      <c r="AO196" s="170">
        <v>0</v>
      </c>
      <c r="AP196" s="170">
        <v>0</v>
      </c>
      <c r="AQ196" s="170"/>
      <c r="AR196" s="6"/>
      <c r="AS196" s="10"/>
      <c r="AT196" s="6"/>
      <c r="AU196" s="48"/>
      <c r="AV196" s="6"/>
      <c r="AW196" s="6"/>
      <c r="AX196" s="6"/>
      <c r="AY196" s="6"/>
      <c r="AZ196" s="6"/>
      <c r="BA196" s="6"/>
      <c r="BB196" s="6"/>
      <c r="BC196" s="6"/>
      <c r="BD196" s="6"/>
      <c r="BE196" s="6"/>
      <c r="BF196" s="6"/>
      <c r="BG196" s="6"/>
      <c r="BH196" s="6"/>
      <c r="BI196" s="6"/>
      <c r="BJ196" s="6"/>
    </row>
    <row r="197" spans="1:254" s="2" customFormat="1" ht="72.95" customHeight="1">
      <c r="A197" s="38">
        <v>186</v>
      </c>
      <c r="B197" s="34" t="s">
        <v>1188</v>
      </c>
      <c r="C197" s="35" t="s">
        <v>57</v>
      </c>
      <c r="D197" s="35" t="s">
        <v>213</v>
      </c>
      <c r="E197" s="34" t="s">
        <v>1189</v>
      </c>
      <c r="F197" s="35">
        <v>2026</v>
      </c>
      <c r="G197" s="35">
        <v>3000</v>
      </c>
      <c r="H197" s="35">
        <v>3000</v>
      </c>
      <c r="I197" s="34" t="s">
        <v>1190</v>
      </c>
      <c r="J197" s="35" t="s">
        <v>61</v>
      </c>
      <c r="K197" s="35" t="s">
        <v>84</v>
      </c>
      <c r="L197" s="35" t="s">
        <v>1191</v>
      </c>
      <c r="M197" s="35" t="s">
        <v>213</v>
      </c>
      <c r="N197" s="35"/>
      <c r="O197" s="35"/>
      <c r="P197" s="38" t="s">
        <v>214</v>
      </c>
      <c r="Q197" s="35" t="s">
        <v>1192</v>
      </c>
      <c r="R197" s="35" t="s">
        <v>66</v>
      </c>
      <c r="S197" s="35" t="s">
        <v>169</v>
      </c>
      <c r="T197" s="35" t="s">
        <v>1090</v>
      </c>
      <c r="U197" s="35" t="s">
        <v>1091</v>
      </c>
      <c r="V197" s="35">
        <v>50</v>
      </c>
      <c r="W197" s="35" t="s">
        <v>1193</v>
      </c>
      <c r="X197" s="35" t="s">
        <v>71</v>
      </c>
      <c r="Y197" s="35" t="s">
        <v>71</v>
      </c>
      <c r="Z197" s="35" t="s">
        <v>71</v>
      </c>
      <c r="AA197" s="35" t="s">
        <v>72</v>
      </c>
      <c r="AB197" s="35">
        <v>0</v>
      </c>
      <c r="AC197" s="35">
        <v>0</v>
      </c>
      <c r="AD197" s="35">
        <v>3000</v>
      </c>
      <c r="AE197" s="35">
        <v>0</v>
      </c>
      <c r="AF197" s="35">
        <v>0</v>
      </c>
      <c r="AG197" s="35">
        <v>0</v>
      </c>
      <c r="AH197" s="35">
        <v>0</v>
      </c>
      <c r="AI197" s="35">
        <v>0</v>
      </c>
      <c r="AJ197" s="35">
        <v>0</v>
      </c>
      <c r="AK197" s="35">
        <v>0</v>
      </c>
      <c r="AL197" s="35">
        <v>0</v>
      </c>
      <c r="AM197" s="35">
        <v>0</v>
      </c>
      <c r="AN197" s="35">
        <v>0</v>
      </c>
      <c r="AO197" s="35">
        <v>0</v>
      </c>
      <c r="AP197" s="35">
        <v>0</v>
      </c>
      <c r="AQ197" s="31"/>
    </row>
    <row r="198" spans="1:254" s="2" customFormat="1" ht="86.1" customHeight="1">
      <c r="A198" s="38">
        <v>187</v>
      </c>
      <c r="B198" s="34" t="s">
        <v>1194</v>
      </c>
      <c r="C198" s="35" t="s">
        <v>57</v>
      </c>
      <c r="D198" s="35" t="s">
        <v>213</v>
      </c>
      <c r="E198" s="34" t="s">
        <v>1195</v>
      </c>
      <c r="F198" s="35" t="s">
        <v>165</v>
      </c>
      <c r="G198" s="35">
        <v>4000</v>
      </c>
      <c r="H198" s="35">
        <v>2000</v>
      </c>
      <c r="I198" s="34" t="s">
        <v>1196</v>
      </c>
      <c r="J198" s="35" t="s">
        <v>61</v>
      </c>
      <c r="K198" s="35"/>
      <c r="L198" s="35" t="s">
        <v>1197</v>
      </c>
      <c r="M198" s="35" t="s">
        <v>213</v>
      </c>
      <c r="N198" s="35"/>
      <c r="O198" s="35"/>
      <c r="P198" s="38" t="s">
        <v>214</v>
      </c>
      <c r="Q198" s="35" t="s">
        <v>1198</v>
      </c>
      <c r="R198" s="35" t="s">
        <v>66</v>
      </c>
      <c r="S198" s="35" t="s">
        <v>169</v>
      </c>
      <c r="T198" s="35" t="s">
        <v>1090</v>
      </c>
      <c r="U198" s="35" t="s">
        <v>1141</v>
      </c>
      <c r="V198" s="35">
        <v>100</v>
      </c>
      <c r="W198" s="35" t="s">
        <v>1046</v>
      </c>
      <c r="X198" s="35" t="s">
        <v>71</v>
      </c>
      <c r="Y198" s="35" t="s">
        <v>71</v>
      </c>
      <c r="Z198" s="35" t="s">
        <v>71</v>
      </c>
      <c r="AA198" s="35" t="s">
        <v>72</v>
      </c>
      <c r="AB198" s="35">
        <v>0</v>
      </c>
      <c r="AC198" s="112">
        <v>0</v>
      </c>
      <c r="AD198" s="35">
        <v>2000</v>
      </c>
      <c r="AE198" s="113">
        <v>0</v>
      </c>
      <c r="AF198" s="113">
        <v>0</v>
      </c>
      <c r="AG198" s="113">
        <v>0</v>
      </c>
      <c r="AH198" s="113">
        <v>0</v>
      </c>
      <c r="AI198" s="113">
        <v>0</v>
      </c>
      <c r="AJ198" s="113">
        <v>0</v>
      </c>
      <c r="AK198" s="113">
        <v>0</v>
      </c>
      <c r="AL198" s="113">
        <v>0</v>
      </c>
      <c r="AM198" s="113">
        <v>0</v>
      </c>
      <c r="AN198" s="113">
        <v>0</v>
      </c>
      <c r="AO198" s="113">
        <v>0</v>
      </c>
      <c r="AP198" s="113">
        <v>0</v>
      </c>
      <c r="AQ198" s="31"/>
    </row>
    <row r="199" spans="1:254" s="2" customFormat="1" ht="90" customHeight="1">
      <c r="A199" s="38">
        <v>188</v>
      </c>
      <c r="B199" s="34" t="s">
        <v>1199</v>
      </c>
      <c r="C199" s="35" t="s">
        <v>57</v>
      </c>
      <c r="D199" s="35" t="s">
        <v>213</v>
      </c>
      <c r="E199" s="34" t="s">
        <v>1200</v>
      </c>
      <c r="F199" s="35" t="s">
        <v>165</v>
      </c>
      <c r="G199" s="35">
        <v>4000</v>
      </c>
      <c r="H199" s="35">
        <v>2500</v>
      </c>
      <c r="I199" s="34" t="s">
        <v>1201</v>
      </c>
      <c r="J199" s="35" t="s">
        <v>62</v>
      </c>
      <c r="K199" s="35"/>
      <c r="L199" s="35" t="s">
        <v>1202</v>
      </c>
      <c r="M199" s="35" t="s">
        <v>213</v>
      </c>
      <c r="N199" s="35"/>
      <c r="O199" s="35"/>
      <c r="P199" s="38" t="s">
        <v>214</v>
      </c>
      <c r="Q199" s="35" t="s">
        <v>1203</v>
      </c>
      <c r="R199" s="35" t="s">
        <v>66</v>
      </c>
      <c r="S199" s="35" t="s">
        <v>169</v>
      </c>
      <c r="T199" s="35" t="s">
        <v>1090</v>
      </c>
      <c r="U199" s="35" t="s">
        <v>1091</v>
      </c>
      <c r="V199" s="35">
        <v>20</v>
      </c>
      <c r="W199" s="35" t="s">
        <v>1204</v>
      </c>
      <c r="X199" s="35" t="s">
        <v>71</v>
      </c>
      <c r="Y199" s="35" t="s">
        <v>71</v>
      </c>
      <c r="Z199" s="35" t="s">
        <v>71</v>
      </c>
      <c r="AA199" s="35" t="s">
        <v>72</v>
      </c>
      <c r="AB199" s="35">
        <v>0</v>
      </c>
      <c r="AC199" s="35">
        <v>0</v>
      </c>
      <c r="AD199" s="35">
        <v>4000</v>
      </c>
      <c r="AE199" s="35">
        <v>0</v>
      </c>
      <c r="AF199" s="35">
        <v>0</v>
      </c>
      <c r="AG199" s="35">
        <v>0</v>
      </c>
      <c r="AH199" s="35">
        <v>0</v>
      </c>
      <c r="AI199" s="35">
        <v>0</v>
      </c>
      <c r="AJ199" s="35">
        <v>0</v>
      </c>
      <c r="AK199" s="35">
        <v>0</v>
      </c>
      <c r="AL199" s="35">
        <v>0</v>
      </c>
      <c r="AM199" s="35">
        <v>0</v>
      </c>
      <c r="AN199" s="35">
        <v>0</v>
      </c>
      <c r="AO199" s="35">
        <v>0</v>
      </c>
      <c r="AP199" s="35">
        <v>0</v>
      </c>
      <c r="AQ199" s="31"/>
    </row>
    <row r="200" spans="1:254" s="2" customFormat="1" ht="69" customHeight="1">
      <c r="A200" s="38">
        <v>189</v>
      </c>
      <c r="B200" s="34" t="s">
        <v>1205</v>
      </c>
      <c r="C200" s="35" t="s">
        <v>57</v>
      </c>
      <c r="D200" s="35" t="s">
        <v>213</v>
      </c>
      <c r="E200" s="34" t="s">
        <v>1206</v>
      </c>
      <c r="F200" s="35">
        <v>2026</v>
      </c>
      <c r="G200" s="35">
        <v>3000</v>
      </c>
      <c r="H200" s="35">
        <v>3000</v>
      </c>
      <c r="I200" s="34" t="s">
        <v>1207</v>
      </c>
      <c r="J200" s="35" t="s">
        <v>61</v>
      </c>
      <c r="K200" s="35" t="s">
        <v>62</v>
      </c>
      <c r="L200" s="35" t="s">
        <v>1208</v>
      </c>
      <c r="M200" s="35" t="s">
        <v>213</v>
      </c>
      <c r="N200" s="35"/>
      <c r="O200" s="35"/>
      <c r="P200" s="38" t="s">
        <v>214</v>
      </c>
      <c r="Q200" s="35" t="s">
        <v>1209</v>
      </c>
      <c r="R200" s="35" t="s">
        <v>66</v>
      </c>
      <c r="S200" s="35" t="s">
        <v>67</v>
      </c>
      <c r="T200" s="35" t="s">
        <v>1090</v>
      </c>
      <c r="U200" s="35" t="s">
        <v>1141</v>
      </c>
      <c r="V200" s="35">
        <v>100</v>
      </c>
      <c r="W200" s="35" t="s">
        <v>1210</v>
      </c>
      <c r="X200" s="35" t="s">
        <v>71</v>
      </c>
      <c r="Y200" s="35" t="s">
        <v>71</v>
      </c>
      <c r="Z200" s="35" t="s">
        <v>71</v>
      </c>
      <c r="AA200" s="35" t="s">
        <v>72</v>
      </c>
      <c r="AB200" s="35">
        <v>0</v>
      </c>
      <c r="AC200" s="112">
        <v>0</v>
      </c>
      <c r="AD200" s="35">
        <v>3000</v>
      </c>
      <c r="AE200" s="113">
        <v>0</v>
      </c>
      <c r="AF200" s="113">
        <v>0</v>
      </c>
      <c r="AG200" s="113">
        <v>0</v>
      </c>
      <c r="AH200" s="113">
        <v>0</v>
      </c>
      <c r="AI200" s="113">
        <v>0</v>
      </c>
      <c r="AJ200" s="113">
        <v>0</v>
      </c>
      <c r="AK200" s="113">
        <v>0</v>
      </c>
      <c r="AL200" s="113">
        <v>0</v>
      </c>
      <c r="AM200" s="113">
        <v>0</v>
      </c>
      <c r="AN200" s="113">
        <v>0</v>
      </c>
      <c r="AO200" s="113">
        <v>0</v>
      </c>
      <c r="AP200" s="113">
        <v>0</v>
      </c>
      <c r="AQ200" s="31"/>
    </row>
    <row r="201" spans="1:254" s="1" customFormat="1" ht="75" customHeight="1">
      <c r="A201" s="38">
        <v>190</v>
      </c>
      <c r="B201" s="34" t="s">
        <v>1211</v>
      </c>
      <c r="C201" s="35" t="s">
        <v>57</v>
      </c>
      <c r="D201" s="35" t="s">
        <v>213</v>
      </c>
      <c r="E201" s="34" t="s">
        <v>1212</v>
      </c>
      <c r="F201" s="35">
        <v>2026</v>
      </c>
      <c r="G201" s="35">
        <v>3000</v>
      </c>
      <c r="H201" s="35">
        <v>3000</v>
      </c>
      <c r="I201" s="34" t="s">
        <v>1213</v>
      </c>
      <c r="J201" s="35" t="s">
        <v>61</v>
      </c>
      <c r="K201" s="35" t="s">
        <v>195</v>
      </c>
      <c r="L201" s="35" t="s">
        <v>1214</v>
      </c>
      <c r="M201" s="35" t="s">
        <v>213</v>
      </c>
      <c r="N201" s="35"/>
      <c r="O201" s="35"/>
      <c r="P201" s="38" t="s">
        <v>214</v>
      </c>
      <c r="Q201" s="35"/>
      <c r="R201" s="35" t="s">
        <v>66</v>
      </c>
      <c r="S201" s="35" t="s">
        <v>169</v>
      </c>
      <c r="T201" s="35" t="s">
        <v>1090</v>
      </c>
      <c r="U201" s="35" t="s">
        <v>1091</v>
      </c>
      <c r="V201" s="35">
        <v>10</v>
      </c>
      <c r="W201" s="35" t="s">
        <v>1215</v>
      </c>
      <c r="X201" s="35" t="s">
        <v>71</v>
      </c>
      <c r="Y201" s="35" t="s">
        <v>71</v>
      </c>
      <c r="Z201" s="35" t="s">
        <v>71</v>
      </c>
      <c r="AA201" s="35" t="s">
        <v>72</v>
      </c>
      <c r="AB201" s="35">
        <v>0</v>
      </c>
      <c r="AC201" s="35">
        <v>0</v>
      </c>
      <c r="AD201" s="35">
        <v>3000</v>
      </c>
      <c r="AE201" s="35">
        <v>0</v>
      </c>
      <c r="AF201" s="35">
        <v>0</v>
      </c>
      <c r="AG201" s="35">
        <v>0</v>
      </c>
      <c r="AH201" s="35">
        <v>0</v>
      </c>
      <c r="AI201" s="35">
        <v>0</v>
      </c>
      <c r="AJ201" s="35">
        <v>0</v>
      </c>
      <c r="AK201" s="35">
        <v>0</v>
      </c>
      <c r="AL201" s="35">
        <v>0</v>
      </c>
      <c r="AM201" s="35">
        <v>0</v>
      </c>
      <c r="AN201" s="35">
        <v>0</v>
      </c>
      <c r="AO201" s="35">
        <v>0</v>
      </c>
      <c r="AP201" s="35">
        <v>0</v>
      </c>
      <c r="AQ201" s="65"/>
    </row>
    <row r="202" spans="1:254" s="1" customFormat="1" ht="87" customHeight="1">
      <c r="A202" s="38">
        <v>191</v>
      </c>
      <c r="B202" s="53" t="s">
        <v>1216</v>
      </c>
      <c r="C202" s="54" t="s">
        <v>57</v>
      </c>
      <c r="D202" s="54" t="s">
        <v>227</v>
      </c>
      <c r="E202" s="53" t="s">
        <v>1217</v>
      </c>
      <c r="F202" s="54" t="s">
        <v>165</v>
      </c>
      <c r="G202" s="54">
        <v>3000</v>
      </c>
      <c r="H202" s="54">
        <v>1500</v>
      </c>
      <c r="I202" s="53" t="s">
        <v>1218</v>
      </c>
      <c r="J202" s="54" t="s">
        <v>183</v>
      </c>
      <c r="K202" s="54"/>
      <c r="L202" s="54" t="s">
        <v>1219</v>
      </c>
      <c r="M202" s="54" t="s">
        <v>227</v>
      </c>
      <c r="N202" s="35"/>
      <c r="O202" s="35"/>
      <c r="P202" s="35" t="s">
        <v>228</v>
      </c>
      <c r="Q202" s="52"/>
      <c r="R202" s="52"/>
      <c r="S202" s="119" t="s">
        <v>169</v>
      </c>
      <c r="T202" s="171" t="s">
        <v>1090</v>
      </c>
      <c r="U202" s="52" t="s">
        <v>1091</v>
      </c>
      <c r="V202" s="52">
        <v>2</v>
      </c>
      <c r="W202" s="114" t="s">
        <v>240</v>
      </c>
      <c r="X202" s="52" t="s">
        <v>71</v>
      </c>
      <c r="Y202" s="52" t="s">
        <v>71</v>
      </c>
      <c r="Z202" s="54" t="s">
        <v>72</v>
      </c>
      <c r="AA202" s="54" t="s">
        <v>71</v>
      </c>
      <c r="AB202" s="52">
        <v>0</v>
      </c>
      <c r="AC202" s="52">
        <v>0</v>
      </c>
      <c r="AD202" s="52">
        <v>1500</v>
      </c>
      <c r="AE202" s="121">
        <v>0</v>
      </c>
      <c r="AF202" s="122">
        <v>0</v>
      </c>
      <c r="AG202" s="120">
        <v>0</v>
      </c>
      <c r="AH202" s="120">
        <v>0</v>
      </c>
      <c r="AI202" s="120">
        <v>0</v>
      </c>
      <c r="AJ202" s="120">
        <v>0</v>
      </c>
      <c r="AK202" s="120">
        <v>0</v>
      </c>
      <c r="AL202" s="120">
        <v>0</v>
      </c>
      <c r="AM202" s="120">
        <v>0</v>
      </c>
      <c r="AN202" s="120">
        <v>0</v>
      </c>
      <c r="AO202" s="120">
        <v>0</v>
      </c>
      <c r="AP202" s="120">
        <v>0</v>
      </c>
      <c r="AQ202" s="172"/>
      <c r="AR202" s="9"/>
      <c r="AS202" s="9"/>
      <c r="AU202" s="9"/>
      <c r="AV202" s="9"/>
      <c r="AW202" s="9"/>
      <c r="AX202" s="9"/>
      <c r="AY202" s="9"/>
      <c r="AZ202" s="9"/>
      <c r="BA202" s="9"/>
      <c r="BB202" s="9"/>
      <c r="BC202" s="9"/>
      <c r="BD202" s="9"/>
      <c r="BE202" s="9"/>
      <c r="BF202" s="9"/>
      <c r="BG202" s="9"/>
      <c r="BH202" s="9"/>
    </row>
    <row r="203" spans="1:254" s="1" customFormat="1" ht="87" customHeight="1">
      <c r="A203" s="38">
        <v>192</v>
      </c>
      <c r="B203" s="53" t="s">
        <v>1220</v>
      </c>
      <c r="C203" s="54" t="s">
        <v>57</v>
      </c>
      <c r="D203" s="54" t="s">
        <v>227</v>
      </c>
      <c r="E203" s="53" t="s">
        <v>1221</v>
      </c>
      <c r="F203" s="54" t="s">
        <v>165</v>
      </c>
      <c r="G203" s="54">
        <v>2000</v>
      </c>
      <c r="H203" s="54">
        <v>1100</v>
      </c>
      <c r="I203" s="53" t="s">
        <v>1222</v>
      </c>
      <c r="J203" s="54" t="s">
        <v>84</v>
      </c>
      <c r="K203" s="54"/>
      <c r="L203" s="54" t="s">
        <v>1223</v>
      </c>
      <c r="M203" s="54" t="s">
        <v>227</v>
      </c>
      <c r="N203" s="35"/>
      <c r="O203" s="35"/>
      <c r="P203" s="35" t="s">
        <v>228</v>
      </c>
      <c r="Q203" s="52"/>
      <c r="R203" s="52"/>
      <c r="S203" s="119" t="s">
        <v>169</v>
      </c>
      <c r="T203" s="171" t="s">
        <v>1090</v>
      </c>
      <c r="U203" s="52" t="s">
        <v>1091</v>
      </c>
      <c r="V203" s="52">
        <v>4</v>
      </c>
      <c r="W203" s="114" t="s">
        <v>240</v>
      </c>
      <c r="X203" s="52" t="s">
        <v>71</v>
      </c>
      <c r="Y203" s="52" t="s">
        <v>71</v>
      </c>
      <c r="Z203" s="54" t="s">
        <v>71</v>
      </c>
      <c r="AA203" s="54" t="s">
        <v>72</v>
      </c>
      <c r="AB203" s="52">
        <v>0</v>
      </c>
      <c r="AC203" s="52">
        <v>0</v>
      </c>
      <c r="AD203" s="52">
        <v>1600</v>
      </c>
      <c r="AE203" s="121">
        <v>0</v>
      </c>
      <c r="AF203" s="122">
        <v>0</v>
      </c>
      <c r="AG203" s="120">
        <v>0</v>
      </c>
      <c r="AH203" s="120">
        <v>0</v>
      </c>
      <c r="AI203" s="120">
        <v>0</v>
      </c>
      <c r="AJ203" s="120">
        <v>0</v>
      </c>
      <c r="AK203" s="120">
        <v>0</v>
      </c>
      <c r="AL203" s="120">
        <v>0</v>
      </c>
      <c r="AM203" s="120">
        <v>0</v>
      </c>
      <c r="AN203" s="120">
        <v>0</v>
      </c>
      <c r="AO203" s="120">
        <v>0</v>
      </c>
      <c r="AP203" s="120">
        <v>0</v>
      </c>
      <c r="AQ203" s="172"/>
      <c r="AR203" s="9"/>
      <c r="AS203" s="9"/>
      <c r="AU203" s="9"/>
      <c r="AV203" s="9"/>
      <c r="AW203" s="9"/>
      <c r="AX203" s="9"/>
      <c r="AY203" s="9"/>
      <c r="AZ203" s="9"/>
      <c r="BA203" s="9"/>
      <c r="BB203" s="9"/>
      <c r="BC203" s="9"/>
      <c r="BD203" s="9"/>
      <c r="BE203" s="9"/>
      <c r="BF203" s="9"/>
      <c r="BG203" s="9"/>
      <c r="BH203" s="9"/>
    </row>
    <row r="204" spans="1:254" s="6" customFormat="1" ht="99.95" customHeight="1">
      <c r="A204" s="38">
        <v>193</v>
      </c>
      <c r="B204" s="53" t="s">
        <v>1224</v>
      </c>
      <c r="C204" s="54" t="s">
        <v>57</v>
      </c>
      <c r="D204" s="54" t="s">
        <v>227</v>
      </c>
      <c r="E204" s="53" t="s">
        <v>1225</v>
      </c>
      <c r="F204" s="54" t="s">
        <v>165</v>
      </c>
      <c r="G204" s="54">
        <v>8000</v>
      </c>
      <c r="H204" s="54">
        <v>4000</v>
      </c>
      <c r="I204" s="53" t="s">
        <v>1226</v>
      </c>
      <c r="J204" s="54" t="s">
        <v>183</v>
      </c>
      <c r="K204" s="54"/>
      <c r="L204" s="54" t="s">
        <v>1227</v>
      </c>
      <c r="M204" s="54" t="s">
        <v>227</v>
      </c>
      <c r="N204" s="35"/>
      <c r="O204" s="35"/>
      <c r="P204" s="35" t="s">
        <v>228</v>
      </c>
      <c r="Q204" s="35"/>
      <c r="R204" s="52"/>
      <c r="S204" s="52" t="s">
        <v>169</v>
      </c>
      <c r="T204" s="52" t="s">
        <v>1090</v>
      </c>
      <c r="U204" s="52" t="s">
        <v>1091</v>
      </c>
      <c r="V204" s="52">
        <v>5</v>
      </c>
      <c r="W204" s="52" t="s">
        <v>108</v>
      </c>
      <c r="X204" s="52" t="s">
        <v>71</v>
      </c>
      <c r="Y204" s="52" t="s">
        <v>71</v>
      </c>
      <c r="Z204" s="52" t="s">
        <v>71</v>
      </c>
      <c r="AA204" s="52" t="s">
        <v>72</v>
      </c>
      <c r="AB204" s="52">
        <v>0</v>
      </c>
      <c r="AC204" s="52">
        <v>0</v>
      </c>
      <c r="AD204" s="52">
        <v>4000</v>
      </c>
      <c r="AE204" s="52">
        <v>0</v>
      </c>
      <c r="AF204" s="139">
        <v>0</v>
      </c>
      <c r="AG204" s="52">
        <v>30</v>
      </c>
      <c r="AH204" s="139">
        <v>0</v>
      </c>
      <c r="AI204" s="52">
        <v>0</v>
      </c>
      <c r="AJ204" s="139">
        <v>0</v>
      </c>
      <c r="AK204" s="52">
        <v>0</v>
      </c>
      <c r="AL204" s="139">
        <v>30</v>
      </c>
      <c r="AM204" s="52">
        <v>0</v>
      </c>
      <c r="AN204" s="139">
        <v>0</v>
      </c>
      <c r="AO204" s="52">
        <v>30</v>
      </c>
      <c r="AP204" s="139">
        <v>0</v>
      </c>
      <c r="AQ204" s="172"/>
      <c r="AT204" s="13">
        <v>1</v>
      </c>
    </row>
    <row r="205" spans="1:254" s="6" customFormat="1" ht="75" customHeight="1">
      <c r="A205" s="38">
        <v>194</v>
      </c>
      <c r="B205" s="53" t="s">
        <v>1228</v>
      </c>
      <c r="C205" s="54" t="s">
        <v>57</v>
      </c>
      <c r="D205" s="54" t="s">
        <v>227</v>
      </c>
      <c r="E205" s="53" t="s">
        <v>1229</v>
      </c>
      <c r="F205" s="54">
        <v>2026</v>
      </c>
      <c r="G205" s="54">
        <v>3000</v>
      </c>
      <c r="H205" s="54">
        <v>3000</v>
      </c>
      <c r="I205" s="53" t="s">
        <v>1230</v>
      </c>
      <c r="J205" s="54" t="s">
        <v>62</v>
      </c>
      <c r="K205" s="54" t="s">
        <v>195</v>
      </c>
      <c r="L205" s="54" t="s">
        <v>1231</v>
      </c>
      <c r="M205" s="54" t="s">
        <v>227</v>
      </c>
      <c r="N205" s="54"/>
      <c r="O205" s="54"/>
      <c r="P205" s="35" t="s">
        <v>228</v>
      </c>
      <c r="Q205" s="54" t="s">
        <v>1232</v>
      </c>
      <c r="R205" s="54"/>
      <c r="S205" s="35" t="s">
        <v>169</v>
      </c>
      <c r="T205" s="35" t="s">
        <v>1090</v>
      </c>
      <c r="U205" s="35" t="s">
        <v>1091</v>
      </c>
      <c r="V205" s="54">
        <v>300</v>
      </c>
      <c r="W205" s="54" t="s">
        <v>1233</v>
      </c>
      <c r="X205" s="35" t="s">
        <v>71</v>
      </c>
      <c r="Y205" s="35" t="s">
        <v>71</v>
      </c>
      <c r="Z205" s="54" t="s">
        <v>71</v>
      </c>
      <c r="AA205" s="54" t="s">
        <v>72</v>
      </c>
      <c r="AB205" s="54">
        <v>300</v>
      </c>
      <c r="AC205" s="54">
        <v>0</v>
      </c>
      <c r="AD205" s="54">
        <v>2700</v>
      </c>
      <c r="AE205" s="54">
        <v>0</v>
      </c>
      <c r="AF205" s="173">
        <v>0</v>
      </c>
      <c r="AG205" s="54">
        <v>0</v>
      </c>
      <c r="AH205" s="173">
        <v>0</v>
      </c>
      <c r="AI205" s="54">
        <v>0</v>
      </c>
      <c r="AJ205" s="173">
        <v>0</v>
      </c>
      <c r="AK205" s="54">
        <v>0</v>
      </c>
      <c r="AL205" s="173">
        <v>0</v>
      </c>
      <c r="AM205" s="54">
        <v>0</v>
      </c>
      <c r="AN205" s="173">
        <v>0</v>
      </c>
      <c r="AO205" s="54">
        <v>0</v>
      </c>
      <c r="AP205" s="173">
        <v>0</v>
      </c>
      <c r="AQ205" s="54"/>
    </row>
    <row r="206" spans="1:254" s="6" customFormat="1" ht="66" customHeight="1">
      <c r="A206" s="38">
        <v>195</v>
      </c>
      <c r="B206" s="53" t="s">
        <v>1234</v>
      </c>
      <c r="C206" s="54" t="s">
        <v>57</v>
      </c>
      <c r="D206" s="54" t="s">
        <v>227</v>
      </c>
      <c r="E206" s="53" t="s">
        <v>1235</v>
      </c>
      <c r="F206" s="54">
        <v>2026</v>
      </c>
      <c r="G206" s="54">
        <v>2600</v>
      </c>
      <c r="H206" s="54">
        <v>2600</v>
      </c>
      <c r="I206" s="53" t="s">
        <v>1236</v>
      </c>
      <c r="J206" s="54" t="s">
        <v>84</v>
      </c>
      <c r="K206" s="54" t="s">
        <v>594</v>
      </c>
      <c r="L206" s="54" t="s">
        <v>1237</v>
      </c>
      <c r="M206" s="54" t="s">
        <v>227</v>
      </c>
      <c r="N206" s="54"/>
      <c r="O206" s="54"/>
      <c r="P206" s="35" t="s">
        <v>228</v>
      </c>
      <c r="Q206" s="54"/>
      <c r="R206" s="54"/>
      <c r="S206" s="35" t="s">
        <v>169</v>
      </c>
      <c r="T206" s="54" t="s">
        <v>1090</v>
      </c>
      <c r="U206" s="54" t="s">
        <v>1104</v>
      </c>
      <c r="V206" s="54">
        <v>10</v>
      </c>
      <c r="W206" s="54" t="s">
        <v>1238</v>
      </c>
      <c r="X206" s="35" t="s">
        <v>71</v>
      </c>
      <c r="Y206" s="35" t="s">
        <v>71</v>
      </c>
      <c r="Z206" s="54" t="s">
        <v>72</v>
      </c>
      <c r="AA206" s="54" t="s">
        <v>71</v>
      </c>
      <c r="AB206" s="54">
        <v>0</v>
      </c>
      <c r="AC206" s="54">
        <v>2600</v>
      </c>
      <c r="AD206" s="54">
        <v>0</v>
      </c>
      <c r="AE206" s="54">
        <v>0</v>
      </c>
      <c r="AF206" s="173">
        <v>0</v>
      </c>
      <c r="AG206" s="54">
        <v>0</v>
      </c>
      <c r="AH206" s="173">
        <v>0</v>
      </c>
      <c r="AI206" s="54">
        <v>0</v>
      </c>
      <c r="AJ206" s="173">
        <v>0</v>
      </c>
      <c r="AK206" s="54">
        <v>0</v>
      </c>
      <c r="AL206" s="173">
        <v>10</v>
      </c>
      <c r="AM206" s="54">
        <v>0</v>
      </c>
      <c r="AN206" s="173">
        <v>0</v>
      </c>
      <c r="AO206" s="54">
        <v>10</v>
      </c>
      <c r="AP206" s="173">
        <v>0</v>
      </c>
      <c r="AQ206" s="54"/>
    </row>
    <row r="207" spans="1:254" s="6" customFormat="1" ht="78.95" customHeight="1">
      <c r="A207" s="38">
        <v>196</v>
      </c>
      <c r="B207" s="53" t="s">
        <v>1239</v>
      </c>
      <c r="C207" s="54" t="s">
        <v>57</v>
      </c>
      <c r="D207" s="54" t="s">
        <v>227</v>
      </c>
      <c r="E207" s="53" t="s">
        <v>1240</v>
      </c>
      <c r="F207" s="54">
        <v>2026</v>
      </c>
      <c r="G207" s="54">
        <v>2000</v>
      </c>
      <c r="H207" s="54">
        <v>2000</v>
      </c>
      <c r="I207" s="53" t="s">
        <v>1241</v>
      </c>
      <c r="J207" s="54" t="s">
        <v>145</v>
      </c>
      <c r="K207" s="54" t="s">
        <v>207</v>
      </c>
      <c r="L207" s="54" t="s">
        <v>1237</v>
      </c>
      <c r="M207" s="54" t="s">
        <v>227</v>
      </c>
      <c r="N207" s="54"/>
      <c r="O207" s="54"/>
      <c r="P207" s="35" t="s">
        <v>228</v>
      </c>
      <c r="Q207" s="54"/>
      <c r="R207" s="54"/>
      <c r="S207" s="35" t="s">
        <v>169</v>
      </c>
      <c r="T207" s="54" t="s">
        <v>1090</v>
      </c>
      <c r="U207" s="54" t="s">
        <v>1104</v>
      </c>
      <c r="V207" s="54">
        <v>10</v>
      </c>
      <c r="W207" s="54" t="s">
        <v>1242</v>
      </c>
      <c r="X207" s="35" t="s">
        <v>71</v>
      </c>
      <c r="Y207" s="35" t="s">
        <v>71</v>
      </c>
      <c r="Z207" s="54" t="s">
        <v>72</v>
      </c>
      <c r="AA207" s="54" t="s">
        <v>71</v>
      </c>
      <c r="AB207" s="54">
        <v>0</v>
      </c>
      <c r="AC207" s="54">
        <v>0</v>
      </c>
      <c r="AD207" s="54">
        <v>2000</v>
      </c>
      <c r="AE207" s="54">
        <v>0</v>
      </c>
      <c r="AF207" s="173">
        <v>0</v>
      </c>
      <c r="AG207" s="54">
        <v>0</v>
      </c>
      <c r="AH207" s="173">
        <v>0</v>
      </c>
      <c r="AI207" s="54">
        <v>0</v>
      </c>
      <c r="AJ207" s="173">
        <v>0</v>
      </c>
      <c r="AK207" s="54">
        <v>0</v>
      </c>
      <c r="AL207" s="173">
        <v>0</v>
      </c>
      <c r="AM207" s="54">
        <v>0</v>
      </c>
      <c r="AN207" s="173">
        <v>0</v>
      </c>
      <c r="AO207" s="54">
        <v>0</v>
      </c>
      <c r="AP207" s="173">
        <v>0</v>
      </c>
      <c r="AQ207" s="54"/>
    </row>
    <row r="208" spans="1:254" s="7" customFormat="1" ht="99" customHeight="1">
      <c r="A208" s="38">
        <v>197</v>
      </c>
      <c r="B208" s="34" t="s">
        <v>1243</v>
      </c>
      <c r="C208" s="35" t="s">
        <v>57</v>
      </c>
      <c r="D208" s="35" t="s">
        <v>246</v>
      </c>
      <c r="E208" s="34" t="s">
        <v>1244</v>
      </c>
      <c r="F208" s="35">
        <v>2026</v>
      </c>
      <c r="G208" s="35">
        <v>6023</v>
      </c>
      <c r="H208" s="35">
        <v>6023</v>
      </c>
      <c r="I208" s="34" t="s">
        <v>1245</v>
      </c>
      <c r="J208" s="35" t="s">
        <v>61</v>
      </c>
      <c r="K208" s="35" t="s">
        <v>183</v>
      </c>
      <c r="L208" s="35" t="s">
        <v>1246</v>
      </c>
      <c r="M208" s="35" t="s">
        <v>246</v>
      </c>
      <c r="N208" s="35"/>
      <c r="O208" s="35"/>
      <c r="P208" s="35" t="s">
        <v>247</v>
      </c>
      <c r="Q208" s="57" t="s">
        <v>197</v>
      </c>
      <c r="R208" s="35" t="s">
        <v>66</v>
      </c>
      <c r="S208" s="35" t="s">
        <v>169</v>
      </c>
      <c r="T208" s="47" t="s">
        <v>1090</v>
      </c>
      <c r="U208" s="47" t="s">
        <v>1091</v>
      </c>
      <c r="V208" s="35">
        <v>0</v>
      </c>
      <c r="W208" s="35" t="s">
        <v>257</v>
      </c>
      <c r="X208" s="35" t="s">
        <v>71</v>
      </c>
      <c r="Y208" s="35" t="s">
        <v>71</v>
      </c>
      <c r="Z208" s="35" t="s">
        <v>71</v>
      </c>
      <c r="AA208" s="35" t="s">
        <v>72</v>
      </c>
      <c r="AB208" s="35">
        <v>0</v>
      </c>
      <c r="AC208" s="35">
        <v>0</v>
      </c>
      <c r="AD208" s="35">
        <v>7000</v>
      </c>
      <c r="AE208" s="35">
        <v>0</v>
      </c>
      <c r="AF208" s="35">
        <v>0</v>
      </c>
      <c r="AG208" s="35">
        <v>700</v>
      </c>
      <c r="AH208" s="35">
        <v>0</v>
      </c>
      <c r="AI208" s="35">
        <v>0</v>
      </c>
      <c r="AJ208" s="35">
        <v>0</v>
      </c>
      <c r="AK208" s="35">
        <v>0</v>
      </c>
      <c r="AL208" s="35">
        <v>0</v>
      </c>
      <c r="AM208" s="35">
        <v>0</v>
      </c>
      <c r="AN208" s="35">
        <v>0</v>
      </c>
      <c r="AO208" s="35">
        <v>0</v>
      </c>
      <c r="AP208" s="35">
        <v>0</v>
      </c>
      <c r="AQ208" s="56"/>
      <c r="AR208" s="10"/>
      <c r="AS208" s="10"/>
      <c r="AT208" s="13">
        <v>1</v>
      </c>
      <c r="AU208" s="10"/>
      <c r="AV208" s="10"/>
      <c r="AW208" s="10"/>
      <c r="AX208" s="10"/>
      <c r="AY208" s="10"/>
      <c r="AZ208" s="10"/>
      <c r="BA208" s="10"/>
      <c r="BB208" s="10"/>
      <c r="BC208" s="10"/>
      <c r="BD208" s="10"/>
      <c r="BE208" s="10"/>
      <c r="BF208" s="10"/>
      <c r="BG208" s="10"/>
      <c r="BH208" s="10"/>
      <c r="BI208" s="10"/>
      <c r="BJ208" s="10"/>
    </row>
    <row r="209" spans="1:254" s="7" customFormat="1" ht="75.95" customHeight="1">
      <c r="A209" s="38">
        <v>198</v>
      </c>
      <c r="B209" s="34" t="s">
        <v>1247</v>
      </c>
      <c r="C209" s="35" t="s">
        <v>57</v>
      </c>
      <c r="D209" s="35" t="s">
        <v>246</v>
      </c>
      <c r="E209" s="34" t="s">
        <v>1248</v>
      </c>
      <c r="F209" s="35">
        <v>2026</v>
      </c>
      <c r="G209" s="35">
        <v>2014</v>
      </c>
      <c r="H209" s="35">
        <v>2014</v>
      </c>
      <c r="I209" s="34" t="s">
        <v>1249</v>
      </c>
      <c r="J209" s="35" t="s">
        <v>61</v>
      </c>
      <c r="K209" s="35" t="s">
        <v>90</v>
      </c>
      <c r="L209" s="35" t="s">
        <v>1250</v>
      </c>
      <c r="M209" s="35" t="s">
        <v>246</v>
      </c>
      <c r="N209" s="35"/>
      <c r="O209" s="35"/>
      <c r="P209" s="35" t="s">
        <v>247</v>
      </c>
      <c r="Q209" s="57" t="s">
        <v>197</v>
      </c>
      <c r="R209" s="35" t="s">
        <v>66</v>
      </c>
      <c r="S209" s="35" t="s">
        <v>169</v>
      </c>
      <c r="T209" s="35" t="s">
        <v>1090</v>
      </c>
      <c r="U209" s="35" t="s">
        <v>1091</v>
      </c>
      <c r="V209" s="35">
        <v>0</v>
      </c>
      <c r="W209" s="35" t="s">
        <v>257</v>
      </c>
      <c r="X209" s="35" t="s">
        <v>71</v>
      </c>
      <c r="Y209" s="35" t="s">
        <v>71</v>
      </c>
      <c r="Z209" s="35" t="s">
        <v>72</v>
      </c>
      <c r="AA209" s="35" t="s">
        <v>71</v>
      </c>
      <c r="AB209" s="35">
        <v>0</v>
      </c>
      <c r="AC209" s="35">
        <v>0</v>
      </c>
      <c r="AD209" s="35">
        <v>2014</v>
      </c>
      <c r="AE209" s="35">
        <v>0</v>
      </c>
      <c r="AF209" s="35">
        <v>0</v>
      </c>
      <c r="AG209" s="35">
        <v>300</v>
      </c>
      <c r="AH209" s="35">
        <v>0</v>
      </c>
      <c r="AI209" s="35">
        <v>0</v>
      </c>
      <c r="AJ209" s="35">
        <v>0</v>
      </c>
      <c r="AK209" s="35">
        <v>0</v>
      </c>
      <c r="AL209" s="35">
        <v>0</v>
      </c>
      <c r="AM209" s="35">
        <v>0</v>
      </c>
      <c r="AN209" s="35">
        <v>0</v>
      </c>
      <c r="AO209" s="35">
        <v>0</v>
      </c>
      <c r="AP209" s="35">
        <v>0</v>
      </c>
      <c r="AQ209" s="56"/>
      <c r="AR209" s="10"/>
      <c r="AS209" s="10"/>
      <c r="AT209" s="10"/>
      <c r="AU209" s="10"/>
      <c r="AV209" s="10"/>
      <c r="AW209" s="10"/>
      <c r="AX209" s="10"/>
      <c r="AY209" s="10"/>
      <c r="AZ209" s="10"/>
      <c r="BA209" s="10"/>
      <c r="BB209" s="10"/>
      <c r="BC209" s="10"/>
      <c r="BD209" s="10"/>
      <c r="BE209" s="10"/>
      <c r="BF209" s="10"/>
      <c r="BG209" s="10"/>
      <c r="BH209" s="10"/>
      <c r="BI209" s="10"/>
      <c r="BJ209" s="10"/>
    </row>
    <row r="210" spans="1:254" s="7" customFormat="1" ht="99" customHeight="1">
      <c r="A210" s="38">
        <v>199</v>
      </c>
      <c r="B210" s="34" t="s">
        <v>1251</v>
      </c>
      <c r="C210" s="35" t="s">
        <v>57</v>
      </c>
      <c r="D210" s="35" t="s">
        <v>246</v>
      </c>
      <c r="E210" s="34" t="s">
        <v>1252</v>
      </c>
      <c r="F210" s="35">
        <v>2026</v>
      </c>
      <c r="G210" s="35">
        <v>3011</v>
      </c>
      <c r="H210" s="35">
        <v>3011</v>
      </c>
      <c r="I210" s="34" t="s">
        <v>1253</v>
      </c>
      <c r="J210" s="35" t="s">
        <v>61</v>
      </c>
      <c r="K210" s="35" t="s">
        <v>195</v>
      </c>
      <c r="L210" s="35" t="s">
        <v>1254</v>
      </c>
      <c r="M210" s="35" t="s">
        <v>246</v>
      </c>
      <c r="N210" s="35"/>
      <c r="O210" s="35"/>
      <c r="P210" s="35" t="s">
        <v>247</v>
      </c>
      <c r="Q210" s="57" t="s">
        <v>197</v>
      </c>
      <c r="R210" s="35" t="s">
        <v>66</v>
      </c>
      <c r="S210" s="35" t="s">
        <v>169</v>
      </c>
      <c r="T210" s="35" t="s">
        <v>1090</v>
      </c>
      <c r="U210" s="35" t="s">
        <v>1091</v>
      </c>
      <c r="V210" s="35">
        <v>0</v>
      </c>
      <c r="W210" s="35" t="s">
        <v>1255</v>
      </c>
      <c r="X210" s="35" t="s">
        <v>71</v>
      </c>
      <c r="Y210" s="35" t="s">
        <v>71</v>
      </c>
      <c r="Z210" s="35" t="s">
        <v>71</v>
      </c>
      <c r="AA210" s="35" t="s">
        <v>72</v>
      </c>
      <c r="AB210" s="35">
        <v>0</v>
      </c>
      <c r="AC210" s="35">
        <v>0</v>
      </c>
      <c r="AD210" s="35">
        <v>3011</v>
      </c>
      <c r="AE210" s="35">
        <v>0</v>
      </c>
      <c r="AF210" s="35">
        <v>0</v>
      </c>
      <c r="AG210" s="35">
        <v>7</v>
      </c>
      <c r="AH210" s="35">
        <v>0</v>
      </c>
      <c r="AI210" s="35">
        <v>0</v>
      </c>
      <c r="AJ210" s="35">
        <v>0</v>
      </c>
      <c r="AK210" s="35">
        <v>0</v>
      </c>
      <c r="AL210" s="35">
        <v>0</v>
      </c>
      <c r="AM210" s="35">
        <v>0</v>
      </c>
      <c r="AN210" s="35">
        <v>0</v>
      </c>
      <c r="AO210" s="35">
        <v>0</v>
      </c>
      <c r="AP210" s="35">
        <v>0</v>
      </c>
      <c r="AQ210" s="56"/>
      <c r="AR210" s="10"/>
      <c r="AS210" s="10"/>
      <c r="AT210" s="10"/>
      <c r="AU210" s="10"/>
      <c r="AV210" s="10"/>
      <c r="AW210" s="10"/>
      <c r="AX210" s="10"/>
      <c r="AY210" s="10"/>
      <c r="AZ210" s="10"/>
      <c r="BA210" s="10"/>
      <c r="BB210" s="10"/>
      <c r="BC210" s="10"/>
      <c r="BD210" s="10"/>
      <c r="BE210" s="10"/>
      <c r="BF210" s="10"/>
      <c r="BG210" s="10"/>
      <c r="BH210" s="10"/>
      <c r="BI210" s="10"/>
      <c r="BJ210" s="10"/>
    </row>
    <row r="211" spans="1:254" s="11" customFormat="1" ht="95.1" customHeight="1">
      <c r="A211" s="38">
        <v>200</v>
      </c>
      <c r="B211" s="174" t="s">
        <v>1256</v>
      </c>
      <c r="C211" s="42" t="s">
        <v>131</v>
      </c>
      <c r="D211" s="42" t="s">
        <v>227</v>
      </c>
      <c r="E211" s="102" t="s">
        <v>1257</v>
      </c>
      <c r="F211" s="35" t="s">
        <v>471</v>
      </c>
      <c r="G211" s="63">
        <v>13763</v>
      </c>
      <c r="H211" s="63">
        <v>3000</v>
      </c>
      <c r="I211" s="102" t="s">
        <v>1258</v>
      </c>
      <c r="J211" s="175"/>
      <c r="K211" s="42" t="s">
        <v>167</v>
      </c>
      <c r="L211" s="175" t="s">
        <v>1231</v>
      </c>
      <c r="M211" s="42" t="s">
        <v>227</v>
      </c>
      <c r="N211" s="42" t="s">
        <v>1102</v>
      </c>
      <c r="O211" s="42"/>
      <c r="P211" s="35" t="s">
        <v>228</v>
      </c>
      <c r="Q211" s="35" t="s">
        <v>1259</v>
      </c>
      <c r="R211" s="35" t="s">
        <v>658</v>
      </c>
      <c r="S211" s="35" t="s">
        <v>131</v>
      </c>
      <c r="T211" s="35" t="s">
        <v>1090</v>
      </c>
      <c r="U211" s="35" t="s">
        <v>1104</v>
      </c>
      <c r="V211" s="35">
        <v>10763</v>
      </c>
      <c r="W211" s="35" t="s">
        <v>1260</v>
      </c>
      <c r="X211" s="35" t="s">
        <v>71</v>
      </c>
      <c r="Y211" s="35" t="s">
        <v>71</v>
      </c>
      <c r="Z211" s="35" t="s">
        <v>72</v>
      </c>
      <c r="AA211" s="35" t="s">
        <v>71</v>
      </c>
      <c r="AB211" s="35"/>
      <c r="AC211" s="35"/>
      <c r="AD211" s="35"/>
      <c r="AE211" s="35"/>
      <c r="AF211" s="35"/>
      <c r="AG211" s="35"/>
      <c r="AH211" s="35"/>
      <c r="AI211" s="35"/>
      <c r="AJ211" s="35"/>
      <c r="AK211" s="35"/>
      <c r="AL211" s="35"/>
      <c r="AM211" s="35"/>
      <c r="AN211" s="35"/>
      <c r="AO211" s="35"/>
      <c r="AP211" s="35"/>
      <c r="AQ211" s="35"/>
      <c r="AR211" s="35">
        <v>0</v>
      </c>
      <c r="AS211" s="35">
        <v>5</v>
      </c>
      <c r="AT211" s="1"/>
    </row>
    <row r="212" spans="1:254" s="9" customFormat="1" ht="81.95" customHeight="1">
      <c r="A212" s="38">
        <v>201</v>
      </c>
      <c r="B212" s="62" t="s">
        <v>1261</v>
      </c>
      <c r="C212" s="35" t="s">
        <v>131</v>
      </c>
      <c r="D212" s="35" t="s">
        <v>860</v>
      </c>
      <c r="E212" s="34" t="s">
        <v>1262</v>
      </c>
      <c r="F212" s="35" t="s">
        <v>471</v>
      </c>
      <c r="G212" s="35">
        <v>11713</v>
      </c>
      <c r="H212" s="35">
        <v>3000</v>
      </c>
      <c r="I212" s="34" t="s">
        <v>1263</v>
      </c>
      <c r="J212" s="35"/>
      <c r="K212" s="35" t="s">
        <v>183</v>
      </c>
      <c r="L212" s="64" t="s">
        <v>1264</v>
      </c>
      <c r="M212" s="35" t="s">
        <v>860</v>
      </c>
      <c r="N212" s="35" t="s">
        <v>1102</v>
      </c>
      <c r="O212" s="35"/>
      <c r="P212" s="35" t="s">
        <v>864</v>
      </c>
      <c r="Q212" s="35" t="s">
        <v>1265</v>
      </c>
      <c r="R212" s="35" t="s">
        <v>658</v>
      </c>
      <c r="S212" s="35" t="s">
        <v>131</v>
      </c>
      <c r="T212" s="35" t="s">
        <v>1090</v>
      </c>
      <c r="U212" s="35" t="s">
        <v>1104</v>
      </c>
      <c r="V212" s="35">
        <v>10000</v>
      </c>
      <c r="W212" s="35" t="s">
        <v>1266</v>
      </c>
      <c r="X212" s="35" t="s">
        <v>71</v>
      </c>
      <c r="Y212" s="35" t="s">
        <v>72</v>
      </c>
      <c r="Z212" s="35" t="s">
        <v>71</v>
      </c>
      <c r="AA212" s="35" t="s">
        <v>71</v>
      </c>
      <c r="AB212" s="35">
        <v>0</v>
      </c>
      <c r="AC212" s="35">
        <v>1713</v>
      </c>
      <c r="AD212" s="35">
        <v>0</v>
      </c>
      <c r="AE212" s="35">
        <v>0</v>
      </c>
      <c r="AF212" s="35">
        <v>0</v>
      </c>
      <c r="AG212" s="35">
        <v>68</v>
      </c>
      <c r="AH212" s="35">
        <v>68</v>
      </c>
      <c r="AI212" s="35">
        <v>47</v>
      </c>
      <c r="AJ212" s="35">
        <v>47</v>
      </c>
      <c r="AK212" s="35">
        <v>0</v>
      </c>
      <c r="AL212" s="35">
        <v>148</v>
      </c>
      <c r="AM212" s="35">
        <v>13</v>
      </c>
      <c r="AN212" s="35">
        <v>0</v>
      </c>
      <c r="AO212" s="35">
        <v>0</v>
      </c>
      <c r="AP212" s="35">
        <v>0</v>
      </c>
      <c r="AQ212" s="35"/>
      <c r="AR212" s="40">
        <v>1</v>
      </c>
      <c r="AS212" s="6">
        <v>2</v>
      </c>
      <c r="AT212" s="13">
        <v>1</v>
      </c>
      <c r="AU212" s="6"/>
      <c r="AV212" s="6"/>
      <c r="AW212" s="6"/>
      <c r="AX212" s="6"/>
      <c r="AY212" s="6"/>
      <c r="AZ212" s="6"/>
      <c r="BA212" s="6"/>
      <c r="BB212" s="6"/>
      <c r="BC212" s="6"/>
      <c r="BD212" s="6"/>
      <c r="BE212" s="6"/>
      <c r="BF212" s="6"/>
      <c r="BG212" s="6"/>
      <c r="BH212" s="6"/>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3"/>
      <c r="HB212" s="3"/>
      <c r="HC212" s="3"/>
      <c r="HD212" s="3"/>
      <c r="HE212" s="3"/>
      <c r="HF212" s="3"/>
      <c r="HG212" s="3"/>
      <c r="HH212" s="3"/>
      <c r="HI212" s="3"/>
      <c r="HJ212" s="3"/>
      <c r="HK212" s="3"/>
      <c r="HL212" s="3"/>
      <c r="HM212" s="3"/>
      <c r="HN212" s="3"/>
      <c r="HO212" s="3"/>
      <c r="HP212" s="3"/>
      <c r="HQ212" s="3"/>
      <c r="HR212" s="3"/>
      <c r="HS212" s="3"/>
      <c r="HT212" s="3"/>
      <c r="HU212" s="3"/>
      <c r="HV212" s="3"/>
      <c r="HW212" s="3"/>
      <c r="HX212" s="3"/>
      <c r="HY212" s="3"/>
      <c r="HZ212" s="3"/>
      <c r="IA212" s="3"/>
      <c r="IB212" s="3"/>
      <c r="IC212" s="3"/>
      <c r="ID212" s="3"/>
      <c r="IE212" s="3"/>
      <c r="IF212" s="3"/>
      <c r="IG212" s="3"/>
      <c r="IH212" s="3"/>
      <c r="II212" s="3"/>
      <c r="IJ212" s="3"/>
      <c r="IK212" s="3"/>
      <c r="IL212" s="3"/>
      <c r="IM212" s="3"/>
      <c r="IN212" s="3"/>
      <c r="IO212" s="3"/>
      <c r="IP212" s="3"/>
      <c r="IQ212" s="3"/>
      <c r="IR212" s="3"/>
      <c r="IS212" s="3"/>
      <c r="IT212" s="3"/>
    </row>
    <row r="213" spans="1:254" s="2" customFormat="1" ht="110.1" customHeight="1">
      <c r="A213" s="38">
        <v>202</v>
      </c>
      <c r="B213" s="129" t="s">
        <v>1267</v>
      </c>
      <c r="C213" s="58" t="s">
        <v>131</v>
      </c>
      <c r="D213" s="58" t="s">
        <v>259</v>
      </c>
      <c r="E213" s="129" t="s">
        <v>1268</v>
      </c>
      <c r="F213" s="58" t="s">
        <v>286</v>
      </c>
      <c r="G213" s="58">
        <v>20000</v>
      </c>
      <c r="H213" s="58">
        <v>6600</v>
      </c>
      <c r="I213" s="129" t="s">
        <v>1269</v>
      </c>
      <c r="J213" s="58"/>
      <c r="K213" s="58"/>
      <c r="L213" s="58" t="s">
        <v>1270</v>
      </c>
      <c r="M213" s="58" t="s">
        <v>259</v>
      </c>
      <c r="N213" s="58"/>
      <c r="O213" s="58"/>
      <c r="P213" s="42" t="s">
        <v>263</v>
      </c>
      <c r="Q213" s="58" t="s">
        <v>1271</v>
      </c>
      <c r="R213" s="58" t="s">
        <v>66</v>
      </c>
      <c r="S213" s="35" t="s">
        <v>131</v>
      </c>
      <c r="T213" s="58" t="s">
        <v>1090</v>
      </c>
      <c r="U213" s="58" t="s">
        <v>1091</v>
      </c>
      <c r="V213" s="58">
        <v>11500</v>
      </c>
      <c r="W213" s="58" t="s">
        <v>1272</v>
      </c>
      <c r="X213" s="58" t="s">
        <v>71</v>
      </c>
      <c r="Y213" s="58" t="s">
        <v>71</v>
      </c>
      <c r="Z213" s="58" t="s">
        <v>71</v>
      </c>
      <c r="AA213" s="58" t="s">
        <v>72</v>
      </c>
      <c r="AB213" s="35">
        <v>0</v>
      </c>
      <c r="AC213" s="35">
        <v>0</v>
      </c>
      <c r="AD213" s="58">
        <v>6600</v>
      </c>
      <c r="AE213" s="58">
        <v>0</v>
      </c>
      <c r="AF213" s="58">
        <v>0</v>
      </c>
      <c r="AG213" s="58">
        <v>0</v>
      </c>
      <c r="AH213" s="58">
        <v>0</v>
      </c>
      <c r="AI213" s="58">
        <v>0</v>
      </c>
      <c r="AJ213" s="58">
        <v>0</v>
      </c>
      <c r="AK213" s="58">
        <v>0</v>
      </c>
      <c r="AL213" s="58">
        <v>0</v>
      </c>
      <c r="AM213" s="58">
        <v>0</v>
      </c>
      <c r="AN213" s="58">
        <v>0</v>
      </c>
      <c r="AO213" s="58">
        <v>0</v>
      </c>
      <c r="AP213" s="58">
        <v>0</v>
      </c>
      <c r="AQ213" s="35"/>
      <c r="AR213" s="46"/>
      <c r="AS213" s="46"/>
      <c r="AT213" s="13">
        <v>1</v>
      </c>
      <c r="AU213" s="46"/>
      <c r="AV213" s="46"/>
      <c r="AW213" s="46"/>
      <c r="AX213" s="46"/>
      <c r="AY213" s="46"/>
      <c r="AZ213" s="46"/>
      <c r="BA213" s="46"/>
      <c r="BB213" s="46"/>
      <c r="BC213" s="46"/>
      <c r="BD213" s="46"/>
      <c r="BE213" s="46"/>
      <c r="BF213" s="46"/>
      <c r="BG213" s="46"/>
      <c r="BH213" s="46"/>
      <c r="BI213" s="46"/>
      <c r="BJ213" s="46"/>
    </row>
    <row r="214" spans="1:254" s="2" customFormat="1" ht="84" customHeight="1">
      <c r="A214" s="38">
        <v>203</v>
      </c>
      <c r="B214" s="34" t="s">
        <v>1273</v>
      </c>
      <c r="C214" s="35" t="s">
        <v>57</v>
      </c>
      <c r="D214" s="58" t="s">
        <v>259</v>
      </c>
      <c r="E214" s="34" t="s">
        <v>1274</v>
      </c>
      <c r="F214" s="35">
        <v>2026</v>
      </c>
      <c r="G214" s="35">
        <v>2000</v>
      </c>
      <c r="H214" s="35">
        <v>2000</v>
      </c>
      <c r="I214" s="34" t="s">
        <v>1275</v>
      </c>
      <c r="J214" s="35" t="s">
        <v>84</v>
      </c>
      <c r="K214" s="35" t="s">
        <v>207</v>
      </c>
      <c r="L214" s="35" t="s">
        <v>1276</v>
      </c>
      <c r="M214" s="35" t="s">
        <v>259</v>
      </c>
      <c r="N214" s="35"/>
      <c r="O214" s="35"/>
      <c r="P214" s="42" t="s">
        <v>263</v>
      </c>
      <c r="Q214" s="35" t="s">
        <v>1277</v>
      </c>
      <c r="R214" s="58" t="s">
        <v>658</v>
      </c>
      <c r="S214" s="35" t="s">
        <v>1187</v>
      </c>
      <c r="T214" s="35" t="s">
        <v>1090</v>
      </c>
      <c r="U214" s="35" t="s">
        <v>1104</v>
      </c>
      <c r="V214" s="35">
        <v>0</v>
      </c>
      <c r="W214" s="47" t="s">
        <v>1278</v>
      </c>
      <c r="X214" s="35" t="s">
        <v>71</v>
      </c>
      <c r="Y214" s="58" t="s">
        <v>71</v>
      </c>
      <c r="Z214" s="35" t="s">
        <v>72</v>
      </c>
      <c r="AA214" s="58" t="s">
        <v>71</v>
      </c>
      <c r="AB214" s="35">
        <v>350</v>
      </c>
      <c r="AC214" s="35">
        <v>0</v>
      </c>
      <c r="AD214" s="35">
        <v>1650</v>
      </c>
      <c r="AE214" s="35">
        <v>0</v>
      </c>
      <c r="AF214" s="35">
        <v>0</v>
      </c>
      <c r="AG214" s="35">
        <v>0</v>
      </c>
      <c r="AH214" s="35">
        <v>0</v>
      </c>
      <c r="AI214" s="35">
        <v>0</v>
      </c>
      <c r="AJ214" s="35">
        <v>0</v>
      </c>
      <c r="AK214" s="35">
        <v>0</v>
      </c>
      <c r="AL214" s="35">
        <v>0</v>
      </c>
      <c r="AM214" s="35">
        <v>0</v>
      </c>
      <c r="AN214" s="35">
        <v>0</v>
      </c>
      <c r="AO214" s="35">
        <v>0</v>
      </c>
      <c r="AP214" s="35">
        <v>0</v>
      </c>
      <c r="AQ214" s="35"/>
      <c r="AR214" s="46"/>
      <c r="AS214" s="46"/>
      <c r="AT214" s="46"/>
      <c r="AU214" s="46"/>
      <c r="AV214" s="46"/>
      <c r="AW214" s="46"/>
      <c r="AX214" s="46"/>
      <c r="AY214" s="46"/>
      <c r="AZ214" s="46"/>
      <c r="BA214" s="46"/>
      <c r="BB214" s="46"/>
      <c r="BC214" s="46"/>
      <c r="BD214" s="46"/>
      <c r="BE214" s="46"/>
      <c r="BF214" s="46"/>
      <c r="BG214" s="46"/>
      <c r="BH214" s="46"/>
      <c r="BI214" s="46"/>
      <c r="BJ214" s="46"/>
    </row>
    <row r="215" spans="1:254" ht="72" customHeight="1">
      <c r="A215" s="38">
        <v>204</v>
      </c>
      <c r="B215" s="34" t="s">
        <v>1279</v>
      </c>
      <c r="C215" s="35" t="s">
        <v>57</v>
      </c>
      <c r="D215" s="35" t="s">
        <v>313</v>
      </c>
      <c r="E215" s="34" t="s">
        <v>1280</v>
      </c>
      <c r="F215" s="35">
        <v>2026</v>
      </c>
      <c r="G215" s="35">
        <v>1100</v>
      </c>
      <c r="H215" s="35">
        <v>1100</v>
      </c>
      <c r="I215" s="34" t="s">
        <v>1281</v>
      </c>
      <c r="J215" s="35" t="s">
        <v>183</v>
      </c>
      <c r="K215" s="35" t="s">
        <v>207</v>
      </c>
      <c r="L215" s="35" t="s">
        <v>1282</v>
      </c>
      <c r="M215" s="35" t="s">
        <v>313</v>
      </c>
      <c r="N215" s="35"/>
      <c r="O215" s="35"/>
      <c r="P215" s="35" t="s">
        <v>317</v>
      </c>
      <c r="Q215" s="35" t="s">
        <v>1283</v>
      </c>
      <c r="R215" s="35" t="s">
        <v>66</v>
      </c>
      <c r="S215" s="37" t="s">
        <v>169</v>
      </c>
      <c r="T215" s="35" t="s">
        <v>1090</v>
      </c>
      <c r="U215" s="35" t="s">
        <v>1170</v>
      </c>
      <c r="V215" s="35">
        <v>0</v>
      </c>
      <c r="W215" s="35" t="s">
        <v>356</v>
      </c>
      <c r="X215" s="35" t="s">
        <v>71</v>
      </c>
      <c r="Y215" s="35" t="s">
        <v>71</v>
      </c>
      <c r="Z215" s="35" t="s">
        <v>71</v>
      </c>
      <c r="AA215" s="35" t="s">
        <v>72</v>
      </c>
      <c r="AB215" s="35">
        <v>0</v>
      </c>
      <c r="AC215" s="35">
        <v>0</v>
      </c>
      <c r="AD215" s="35">
        <v>1100</v>
      </c>
      <c r="AE215" s="35"/>
      <c r="AF215" s="59"/>
      <c r="AG215" s="35"/>
      <c r="AH215" s="59"/>
      <c r="AI215" s="35"/>
      <c r="AJ215" s="59"/>
      <c r="AK215" s="35"/>
      <c r="AL215" s="59"/>
      <c r="AM215" s="35"/>
      <c r="AN215" s="59"/>
      <c r="AO215" s="35"/>
      <c r="AP215" s="59"/>
      <c r="AQ215" s="56" t="s">
        <v>73</v>
      </c>
      <c r="AR215" s="40"/>
      <c r="AS215" s="7"/>
      <c r="AT215" s="11"/>
      <c r="AU215" s="7"/>
      <c r="AV215" s="7"/>
      <c r="AW215" s="7"/>
      <c r="AX215" s="7"/>
      <c r="AY215" s="7"/>
      <c r="AZ215" s="7"/>
      <c r="BA215" s="7"/>
      <c r="BB215" s="7"/>
      <c r="BC215" s="7"/>
      <c r="BD215" s="7"/>
      <c r="BE215" s="7"/>
      <c r="BF215" s="7"/>
      <c r="BG215" s="7"/>
      <c r="BH215" s="7"/>
      <c r="BI215" s="7"/>
      <c r="BJ215" s="7"/>
      <c r="BK215" s="7"/>
      <c r="BL215" s="7"/>
      <c r="BM215" s="7"/>
      <c r="BN215" s="7"/>
      <c r="BO215" s="7"/>
      <c r="BP215" s="7"/>
      <c r="BQ215" s="7"/>
      <c r="BR215" s="7"/>
      <c r="BS215" s="7"/>
      <c r="BT215" s="7"/>
      <c r="BU215" s="7"/>
      <c r="BV215" s="7"/>
      <c r="BW215" s="7"/>
      <c r="BX215" s="7"/>
      <c r="BY215" s="7"/>
      <c r="BZ215" s="7"/>
      <c r="CA215" s="7"/>
      <c r="CB215" s="7"/>
      <c r="CC215" s="7"/>
      <c r="CD215" s="7"/>
      <c r="CE215" s="7"/>
      <c r="CF215" s="7"/>
      <c r="CG215" s="7"/>
      <c r="CH215" s="7"/>
      <c r="CI215" s="7"/>
      <c r="CJ215" s="7"/>
      <c r="CK215" s="7"/>
      <c r="CL215" s="7"/>
      <c r="CM215" s="7"/>
      <c r="CN215" s="7"/>
      <c r="CO215" s="7"/>
      <c r="CP215" s="7"/>
      <c r="CQ215" s="7"/>
      <c r="CR215" s="7"/>
      <c r="CS215" s="7"/>
      <c r="CT215" s="7"/>
      <c r="CU215" s="7"/>
      <c r="CV215" s="7"/>
      <c r="CW215" s="7"/>
      <c r="CX215" s="7"/>
      <c r="CY215" s="7"/>
      <c r="CZ215" s="7"/>
      <c r="DA215" s="7"/>
      <c r="DB215" s="7"/>
      <c r="DC215" s="7"/>
      <c r="DD215" s="7"/>
      <c r="DE215" s="7"/>
      <c r="DF215" s="7"/>
      <c r="DG215" s="7"/>
      <c r="DH215" s="7"/>
      <c r="DI215" s="7"/>
      <c r="DJ215" s="7"/>
      <c r="DK215" s="7"/>
      <c r="DL215" s="7"/>
      <c r="DM215" s="7"/>
      <c r="DN215" s="7"/>
      <c r="DO215" s="7"/>
      <c r="DP215" s="7"/>
      <c r="DQ215" s="7"/>
      <c r="DR215" s="7"/>
      <c r="DS215" s="7"/>
      <c r="DT215" s="7"/>
      <c r="DU215" s="7"/>
      <c r="DV215" s="7"/>
      <c r="DW215" s="7"/>
      <c r="DX215" s="7"/>
      <c r="DY215" s="7"/>
      <c r="DZ215" s="7"/>
      <c r="EA215" s="7"/>
      <c r="EB215" s="7"/>
      <c r="EC215" s="7"/>
      <c r="ED215" s="7"/>
      <c r="EE215" s="7"/>
      <c r="EF215" s="7"/>
      <c r="EG215" s="7"/>
      <c r="EH215" s="7"/>
      <c r="EI215" s="7"/>
      <c r="EJ215" s="7"/>
      <c r="EK215" s="7"/>
      <c r="EL215" s="7"/>
      <c r="EM215" s="7"/>
      <c r="EN215" s="7"/>
      <c r="EO215" s="7"/>
      <c r="EP215" s="7"/>
      <c r="EQ215" s="7"/>
      <c r="ER215" s="7"/>
      <c r="ES215" s="7"/>
      <c r="ET215" s="7"/>
      <c r="EU215" s="7"/>
      <c r="EV215" s="7"/>
      <c r="EW215" s="7"/>
      <c r="EX215" s="7"/>
      <c r="EY215" s="7"/>
      <c r="EZ215" s="7"/>
      <c r="FA215" s="7"/>
      <c r="FB215" s="7"/>
      <c r="FC215" s="7"/>
      <c r="FD215" s="7"/>
      <c r="FE215" s="7"/>
      <c r="FF215" s="7"/>
      <c r="FG215" s="7"/>
      <c r="FH215" s="7"/>
      <c r="FI215" s="7"/>
      <c r="FJ215" s="7"/>
      <c r="FK215" s="7"/>
      <c r="FL215" s="7"/>
      <c r="FM215" s="7"/>
      <c r="FN215" s="7"/>
      <c r="FO215" s="7"/>
      <c r="FP215" s="7"/>
      <c r="FQ215" s="7"/>
      <c r="FR215" s="7"/>
      <c r="FS215" s="7"/>
      <c r="FT215" s="7"/>
      <c r="FU215" s="7"/>
      <c r="FV215" s="7"/>
      <c r="FW215" s="7"/>
      <c r="FX215" s="7"/>
      <c r="FY215" s="7"/>
      <c r="FZ215" s="7"/>
      <c r="GA215" s="7"/>
      <c r="GB215" s="7"/>
      <c r="GC215" s="7"/>
      <c r="GD215" s="7"/>
      <c r="GE215" s="7"/>
      <c r="GF215" s="7"/>
      <c r="GG215" s="7"/>
      <c r="GH215" s="7"/>
      <c r="GI215" s="7"/>
      <c r="GJ215" s="7"/>
      <c r="GK215" s="7"/>
      <c r="GL215" s="7"/>
      <c r="GM215" s="7"/>
      <c r="GN215" s="7"/>
      <c r="GO215" s="7"/>
      <c r="GP215" s="7"/>
      <c r="GQ215" s="7"/>
      <c r="GR215" s="7"/>
      <c r="GS215" s="7"/>
      <c r="GT215" s="7"/>
      <c r="GU215" s="7"/>
      <c r="GV215" s="7"/>
      <c r="GW215" s="7"/>
      <c r="GX215" s="7"/>
      <c r="GY215" s="7"/>
      <c r="GZ215" s="7"/>
      <c r="HA215" s="11"/>
      <c r="HB215" s="11"/>
      <c r="HC215" s="11"/>
      <c r="HD215" s="11"/>
      <c r="HE215" s="11"/>
      <c r="HF215" s="11"/>
      <c r="HG215" s="11"/>
      <c r="HH215" s="11"/>
      <c r="HI215" s="11"/>
      <c r="HJ215" s="11"/>
      <c r="HK215" s="11"/>
      <c r="HL215" s="11"/>
      <c r="HM215" s="11"/>
      <c r="HN215" s="11"/>
      <c r="HO215" s="11"/>
      <c r="HP215" s="11"/>
      <c r="HQ215" s="11"/>
      <c r="HR215" s="11"/>
      <c r="HS215" s="11"/>
      <c r="HT215" s="11"/>
      <c r="HU215" s="11"/>
      <c r="HV215" s="11"/>
      <c r="HW215" s="11"/>
      <c r="HX215" s="11"/>
      <c r="HY215" s="11"/>
      <c r="HZ215" s="11"/>
      <c r="IA215" s="11"/>
      <c r="IB215" s="11"/>
      <c r="IC215" s="11"/>
      <c r="ID215" s="11"/>
      <c r="IE215" s="11"/>
      <c r="IF215" s="11"/>
      <c r="IG215" s="11"/>
      <c r="IH215" s="11"/>
      <c r="II215" s="11"/>
      <c r="IJ215" s="11"/>
      <c r="IK215" s="11"/>
      <c r="IL215" s="11"/>
      <c r="IM215" s="11"/>
      <c r="IN215" s="11"/>
      <c r="IO215" s="11"/>
      <c r="IP215" s="11"/>
      <c r="IQ215" s="11"/>
      <c r="IR215" s="11"/>
      <c r="IS215" s="11"/>
      <c r="IT215" s="11"/>
    </row>
    <row r="216" spans="1:254" s="3" customFormat="1" ht="84.95" customHeight="1">
      <c r="A216" s="38">
        <v>205</v>
      </c>
      <c r="B216" s="34" t="s">
        <v>1284</v>
      </c>
      <c r="C216" s="35" t="s">
        <v>57</v>
      </c>
      <c r="D216" s="35" t="s">
        <v>313</v>
      </c>
      <c r="E216" s="34" t="s">
        <v>1285</v>
      </c>
      <c r="F216" s="35">
        <v>2026</v>
      </c>
      <c r="G216" s="35">
        <v>4000</v>
      </c>
      <c r="H216" s="35">
        <v>4000</v>
      </c>
      <c r="I216" s="34" t="s">
        <v>1286</v>
      </c>
      <c r="J216" s="35" t="s">
        <v>145</v>
      </c>
      <c r="K216" s="35" t="s">
        <v>207</v>
      </c>
      <c r="L216" s="35" t="s">
        <v>1287</v>
      </c>
      <c r="M216" s="35" t="s">
        <v>313</v>
      </c>
      <c r="N216" s="35"/>
      <c r="O216" s="35"/>
      <c r="P216" s="35" t="s">
        <v>317</v>
      </c>
      <c r="Q216" s="35" t="s">
        <v>1288</v>
      </c>
      <c r="R216" s="35" t="s">
        <v>66</v>
      </c>
      <c r="S216" s="35" t="s">
        <v>131</v>
      </c>
      <c r="T216" s="35" t="s">
        <v>1090</v>
      </c>
      <c r="U216" s="35" t="s">
        <v>1170</v>
      </c>
      <c r="V216" s="35">
        <v>0</v>
      </c>
      <c r="W216" s="35" t="s">
        <v>1289</v>
      </c>
      <c r="X216" s="35" t="s">
        <v>71</v>
      </c>
      <c r="Y216" s="35" t="s">
        <v>71</v>
      </c>
      <c r="Z216" s="35" t="s">
        <v>72</v>
      </c>
      <c r="AA216" s="35" t="s">
        <v>71</v>
      </c>
      <c r="AB216" s="35">
        <v>0</v>
      </c>
      <c r="AC216" s="35">
        <v>4000</v>
      </c>
      <c r="AD216" s="35">
        <v>0</v>
      </c>
      <c r="AE216" s="35">
        <v>0</v>
      </c>
      <c r="AF216" s="35">
        <v>0</v>
      </c>
      <c r="AG216" s="35">
        <v>150</v>
      </c>
      <c r="AH216" s="35">
        <v>0</v>
      </c>
      <c r="AI216" s="35">
        <v>100</v>
      </c>
      <c r="AJ216" s="35">
        <v>0</v>
      </c>
      <c r="AK216" s="35">
        <v>0</v>
      </c>
      <c r="AL216" s="35">
        <v>0</v>
      </c>
      <c r="AM216" s="35">
        <v>0</v>
      </c>
      <c r="AN216" s="35">
        <v>0</v>
      </c>
      <c r="AO216" s="35">
        <v>0</v>
      </c>
      <c r="AP216" s="35">
        <v>0</v>
      </c>
      <c r="AQ216" s="35"/>
      <c r="AR216" s="40">
        <v>1</v>
      </c>
      <c r="AS216" s="46"/>
      <c r="AT216" s="46">
        <v>1</v>
      </c>
      <c r="AU216" s="46"/>
      <c r="AV216" s="46"/>
      <c r="AW216" s="46"/>
      <c r="AX216" s="46"/>
      <c r="AY216" s="46"/>
      <c r="AZ216" s="46"/>
      <c r="BA216" s="46"/>
      <c r="BB216" s="46"/>
      <c r="BC216" s="46"/>
      <c r="BD216" s="46"/>
      <c r="BE216" s="46"/>
      <c r="BF216" s="46"/>
      <c r="BG216" s="46"/>
      <c r="BH216" s="46"/>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c r="FE216" s="2"/>
      <c r="FF216" s="2"/>
      <c r="FG216" s="2"/>
      <c r="FH216" s="2"/>
      <c r="FI216" s="2"/>
      <c r="FJ216" s="2"/>
      <c r="FK216" s="2"/>
      <c r="FL216" s="2"/>
      <c r="FM216" s="2"/>
      <c r="FN216" s="2"/>
      <c r="FO216" s="2"/>
      <c r="FP216" s="2"/>
      <c r="FQ216" s="2"/>
      <c r="FR216" s="2"/>
      <c r="FS216" s="2"/>
      <c r="FT216" s="2"/>
      <c r="FU216" s="2"/>
      <c r="FV216" s="2"/>
      <c r="FW216" s="2"/>
      <c r="FX216" s="2"/>
      <c r="FY216" s="2"/>
      <c r="FZ216" s="2"/>
      <c r="GA216" s="2"/>
      <c r="GB216" s="2"/>
      <c r="GC216" s="2"/>
      <c r="GD216" s="2"/>
      <c r="GE216" s="2"/>
      <c r="GF216" s="2"/>
      <c r="GG216" s="2"/>
      <c r="GH216" s="2"/>
      <c r="GI216" s="2"/>
      <c r="GJ216" s="2"/>
      <c r="GK216" s="2"/>
      <c r="GL216" s="2"/>
      <c r="GM216" s="2"/>
      <c r="GN216" s="2"/>
      <c r="GO216" s="2"/>
      <c r="GP216" s="2"/>
      <c r="GQ216" s="2"/>
      <c r="GR216" s="2"/>
      <c r="GS216" s="2"/>
      <c r="GT216" s="2"/>
      <c r="GU216" s="2"/>
      <c r="GV216" s="2"/>
      <c r="GW216" s="2"/>
      <c r="GX216" s="2"/>
      <c r="GY216" s="2"/>
      <c r="GZ216" s="2"/>
      <c r="HA216" s="5"/>
      <c r="HB216" s="5"/>
      <c r="HC216" s="5"/>
      <c r="HD216" s="5"/>
      <c r="HE216" s="5"/>
      <c r="HF216" s="5"/>
      <c r="HG216" s="5"/>
      <c r="HH216" s="5"/>
      <c r="HI216" s="5"/>
      <c r="HJ216" s="5"/>
      <c r="HK216" s="5"/>
      <c r="HL216" s="5"/>
      <c r="HM216" s="5"/>
      <c r="HN216" s="5"/>
      <c r="HO216" s="5"/>
      <c r="HP216" s="5"/>
      <c r="HQ216" s="5"/>
      <c r="HR216" s="5"/>
      <c r="HS216" s="5"/>
      <c r="HT216" s="5"/>
      <c r="HU216" s="5"/>
      <c r="HV216" s="5"/>
      <c r="HW216" s="5"/>
      <c r="HX216" s="5"/>
      <c r="HY216" s="5"/>
      <c r="HZ216" s="5"/>
      <c r="IA216" s="5"/>
      <c r="IB216" s="5"/>
      <c r="IC216" s="5"/>
      <c r="ID216" s="5"/>
      <c r="IE216" s="5"/>
      <c r="IF216" s="5"/>
      <c r="IG216" s="5"/>
      <c r="IH216" s="5"/>
      <c r="II216" s="5"/>
      <c r="IJ216" s="5"/>
      <c r="IK216" s="5"/>
      <c r="IL216" s="5"/>
      <c r="IM216" s="5"/>
      <c r="IN216" s="5"/>
      <c r="IO216" s="5"/>
      <c r="IP216" s="5"/>
      <c r="IQ216" s="5"/>
      <c r="IR216" s="5"/>
      <c r="IS216" s="5"/>
      <c r="IT216" s="5"/>
    </row>
    <row r="217" spans="1:254" ht="60">
      <c r="A217" s="38">
        <v>206</v>
      </c>
      <c r="B217" s="34" t="s">
        <v>1290</v>
      </c>
      <c r="C217" s="35" t="s">
        <v>57</v>
      </c>
      <c r="D217" s="35" t="s">
        <v>313</v>
      </c>
      <c r="E217" s="34" t="s">
        <v>1291</v>
      </c>
      <c r="F217" s="35">
        <v>2026</v>
      </c>
      <c r="G217" s="63">
        <v>1000</v>
      </c>
      <c r="H217" s="63">
        <v>1000</v>
      </c>
      <c r="I217" s="34" t="s">
        <v>1292</v>
      </c>
      <c r="J217" s="35" t="s">
        <v>61</v>
      </c>
      <c r="K217" s="35" t="s">
        <v>145</v>
      </c>
      <c r="L217" s="35" t="s">
        <v>1293</v>
      </c>
      <c r="M217" s="35" t="s">
        <v>313</v>
      </c>
      <c r="N217" s="35"/>
      <c r="O217" s="35"/>
      <c r="P217" s="35" t="s">
        <v>317</v>
      </c>
      <c r="Q217" s="35" t="s">
        <v>1294</v>
      </c>
      <c r="R217" s="35" t="s">
        <v>66</v>
      </c>
      <c r="S217" s="35" t="s">
        <v>169</v>
      </c>
      <c r="T217" s="35" t="s">
        <v>1090</v>
      </c>
      <c r="U217" s="35" t="s">
        <v>1091</v>
      </c>
      <c r="V217" s="35"/>
      <c r="W217" s="35"/>
      <c r="X217" s="47" t="s">
        <v>71</v>
      </c>
      <c r="Y217" s="47" t="s">
        <v>71</v>
      </c>
      <c r="Z217" s="47" t="s">
        <v>72</v>
      </c>
      <c r="AA217" s="56" t="s">
        <v>71</v>
      </c>
      <c r="AB217" s="35"/>
      <c r="AC217" s="35"/>
      <c r="AD217" s="35">
        <v>500</v>
      </c>
      <c r="AE217" s="63">
        <v>500</v>
      </c>
      <c r="AF217" s="59"/>
      <c r="AG217" s="35"/>
      <c r="AH217" s="35"/>
      <c r="AI217" s="35"/>
      <c r="AJ217" s="35"/>
      <c r="AK217" s="35"/>
      <c r="AL217" s="35"/>
      <c r="AM217" s="35"/>
      <c r="AN217" s="35"/>
      <c r="AO217" s="35"/>
      <c r="AP217" s="35"/>
      <c r="AQ217" s="56" t="s">
        <v>73</v>
      </c>
      <c r="AR217" s="40"/>
      <c r="AS217" s="7"/>
      <c r="AT217" s="11"/>
      <c r="AU217" s="7"/>
      <c r="AV217" s="7"/>
      <c r="AW217" s="7"/>
      <c r="AX217" s="7"/>
      <c r="AY217" s="7"/>
      <c r="AZ217" s="7"/>
      <c r="BA217" s="7"/>
      <c r="BB217" s="7"/>
      <c r="BC217" s="7"/>
      <c r="BD217" s="7"/>
      <c r="BE217" s="7"/>
      <c r="BF217" s="7"/>
      <c r="BG217" s="7"/>
      <c r="BH217" s="7"/>
      <c r="BI217" s="7"/>
      <c r="BJ217" s="7"/>
      <c r="BK217" s="7"/>
      <c r="BL217" s="7"/>
      <c r="BM217" s="7"/>
      <c r="BN217" s="7"/>
      <c r="BO217" s="7"/>
      <c r="BP217" s="7"/>
      <c r="BQ217" s="7"/>
      <c r="BR217" s="7"/>
      <c r="BS217" s="7"/>
      <c r="BT217" s="7"/>
      <c r="BU217" s="7"/>
      <c r="BV217" s="7"/>
      <c r="BW217" s="7"/>
      <c r="BX217" s="7"/>
      <c r="BY217" s="7"/>
      <c r="BZ217" s="7"/>
      <c r="CA217" s="7"/>
      <c r="CB217" s="7"/>
      <c r="CC217" s="7"/>
      <c r="CD217" s="7"/>
      <c r="CE217" s="7"/>
      <c r="CF217" s="7"/>
      <c r="CG217" s="7"/>
      <c r="CH217" s="7"/>
      <c r="CI217" s="7"/>
      <c r="CJ217" s="7"/>
      <c r="CK217" s="7"/>
      <c r="CL217" s="7"/>
      <c r="CM217" s="7"/>
      <c r="CN217" s="7"/>
      <c r="CO217" s="7"/>
      <c r="CP217" s="7"/>
      <c r="CQ217" s="7"/>
      <c r="CR217" s="7"/>
      <c r="CS217" s="7"/>
      <c r="CT217" s="7"/>
      <c r="CU217" s="7"/>
      <c r="CV217" s="7"/>
      <c r="CW217" s="7"/>
      <c r="CX217" s="7"/>
      <c r="CY217" s="7"/>
      <c r="CZ217" s="7"/>
      <c r="DA217" s="7"/>
      <c r="DB217" s="7"/>
      <c r="DC217" s="7"/>
      <c r="DD217" s="7"/>
      <c r="DE217" s="7"/>
      <c r="DF217" s="7"/>
      <c r="DG217" s="7"/>
      <c r="DH217" s="7"/>
      <c r="DI217" s="7"/>
      <c r="DJ217" s="7"/>
      <c r="DK217" s="7"/>
      <c r="DL217" s="7"/>
      <c r="DM217" s="7"/>
      <c r="DN217" s="7"/>
      <c r="DO217" s="7"/>
      <c r="DP217" s="7"/>
      <c r="DQ217" s="7"/>
      <c r="DR217" s="7"/>
      <c r="DS217" s="7"/>
      <c r="DT217" s="7"/>
      <c r="DU217" s="7"/>
      <c r="DV217" s="7"/>
      <c r="DW217" s="7"/>
      <c r="DX217" s="7"/>
      <c r="DY217" s="7"/>
      <c r="DZ217" s="7"/>
      <c r="EA217" s="7"/>
      <c r="EB217" s="7"/>
      <c r="EC217" s="7"/>
      <c r="ED217" s="7"/>
      <c r="EE217" s="7"/>
      <c r="EF217" s="7"/>
      <c r="EG217" s="7"/>
      <c r="EH217" s="7"/>
      <c r="EI217" s="7"/>
      <c r="EJ217" s="7"/>
      <c r="EK217" s="7"/>
      <c r="EL217" s="7"/>
      <c r="EM217" s="7"/>
      <c r="EN217" s="7"/>
      <c r="EO217" s="7"/>
      <c r="EP217" s="7"/>
      <c r="EQ217" s="7"/>
      <c r="ER217" s="7"/>
      <c r="ES217" s="7"/>
      <c r="ET217" s="7"/>
      <c r="EU217" s="7"/>
      <c r="EV217" s="7"/>
      <c r="EW217" s="7"/>
      <c r="EX217" s="7"/>
      <c r="EY217" s="7"/>
      <c r="EZ217" s="7"/>
      <c r="FA217" s="7"/>
      <c r="FB217" s="7"/>
      <c r="FC217" s="7"/>
      <c r="FD217" s="7"/>
      <c r="FE217" s="7"/>
      <c r="FF217" s="7"/>
      <c r="FG217" s="7"/>
      <c r="FH217" s="7"/>
      <c r="FI217" s="7"/>
      <c r="FJ217" s="7"/>
      <c r="FK217" s="7"/>
      <c r="FL217" s="7"/>
      <c r="FM217" s="7"/>
      <c r="FN217" s="7"/>
      <c r="FO217" s="7"/>
      <c r="FP217" s="7"/>
      <c r="FQ217" s="7"/>
      <c r="FR217" s="7"/>
      <c r="FS217" s="7"/>
      <c r="FT217" s="7"/>
      <c r="FU217" s="7"/>
      <c r="FV217" s="7"/>
      <c r="FW217" s="7"/>
      <c r="FX217" s="7"/>
      <c r="FY217" s="7"/>
      <c r="FZ217" s="7"/>
      <c r="GA217" s="7"/>
      <c r="GB217" s="7"/>
      <c r="GC217" s="7"/>
      <c r="GD217" s="7"/>
      <c r="GE217" s="7"/>
      <c r="GF217" s="7"/>
      <c r="GG217" s="7"/>
      <c r="GH217" s="7"/>
      <c r="GI217" s="7"/>
      <c r="GJ217" s="7"/>
      <c r="GK217" s="7"/>
      <c r="GL217" s="7"/>
      <c r="GM217" s="7"/>
      <c r="GN217" s="7"/>
      <c r="GO217" s="7"/>
      <c r="GP217" s="7"/>
      <c r="GQ217" s="7"/>
      <c r="GR217" s="7"/>
      <c r="GS217" s="7"/>
      <c r="GT217" s="7"/>
      <c r="GU217" s="7"/>
      <c r="GV217" s="7"/>
      <c r="GW217" s="7"/>
      <c r="GX217" s="7"/>
      <c r="GY217" s="7"/>
      <c r="GZ217" s="7"/>
      <c r="HA217" s="11"/>
      <c r="HB217" s="11"/>
      <c r="HC217" s="11"/>
      <c r="HD217" s="11"/>
      <c r="HE217" s="11"/>
      <c r="HF217" s="11"/>
      <c r="HG217" s="11"/>
      <c r="HH217" s="11"/>
      <c r="HI217" s="11"/>
      <c r="HJ217" s="11"/>
      <c r="HK217" s="11"/>
      <c r="HL217" s="11"/>
      <c r="HM217" s="11"/>
      <c r="HN217" s="11"/>
      <c r="HO217" s="11"/>
      <c r="HP217" s="11"/>
      <c r="HQ217" s="11"/>
      <c r="HR217" s="11"/>
      <c r="HS217" s="11"/>
      <c r="HT217" s="11"/>
      <c r="HU217" s="11"/>
      <c r="HV217" s="11"/>
      <c r="HW217" s="11"/>
      <c r="HX217" s="11"/>
      <c r="HY217" s="11"/>
      <c r="HZ217" s="11"/>
      <c r="IA217" s="11"/>
      <c r="IB217" s="11"/>
      <c r="IC217" s="11"/>
      <c r="ID217" s="11"/>
      <c r="IE217" s="11"/>
      <c r="IF217" s="11"/>
      <c r="IG217" s="11"/>
      <c r="IH217" s="11"/>
      <c r="II217" s="11"/>
      <c r="IJ217" s="11"/>
      <c r="IK217" s="11"/>
      <c r="IL217" s="11"/>
      <c r="IM217" s="11"/>
      <c r="IN217" s="11"/>
      <c r="IO217" s="11"/>
      <c r="IP217" s="11"/>
      <c r="IQ217" s="11"/>
      <c r="IR217" s="11"/>
      <c r="IS217" s="11"/>
      <c r="IT217" s="11"/>
    </row>
    <row r="218" spans="1:254" s="6" customFormat="1" ht="84" customHeight="1">
      <c r="A218" s="38">
        <v>207</v>
      </c>
      <c r="B218" s="34" t="s">
        <v>1295</v>
      </c>
      <c r="C218" s="35" t="s">
        <v>57</v>
      </c>
      <c r="D218" s="35" t="s">
        <v>367</v>
      </c>
      <c r="E218" s="34" t="s">
        <v>1296</v>
      </c>
      <c r="F218" s="35">
        <v>2026</v>
      </c>
      <c r="G218" s="35">
        <v>3000</v>
      </c>
      <c r="H218" s="35">
        <v>3000</v>
      </c>
      <c r="I218" s="34" t="s">
        <v>1297</v>
      </c>
      <c r="J218" s="38" t="s">
        <v>61</v>
      </c>
      <c r="K218" s="38" t="s">
        <v>183</v>
      </c>
      <c r="L218" s="35" t="s">
        <v>1298</v>
      </c>
      <c r="M218" s="35" t="s">
        <v>367</v>
      </c>
      <c r="N218" s="38"/>
      <c r="O218" s="38"/>
      <c r="P218" s="35" t="s">
        <v>368</v>
      </c>
      <c r="Q218" s="35" t="s">
        <v>1299</v>
      </c>
      <c r="R218" s="38" t="s">
        <v>66</v>
      </c>
      <c r="S218" s="35" t="s">
        <v>169</v>
      </c>
      <c r="T218" s="35" t="s">
        <v>1090</v>
      </c>
      <c r="U218" s="38" t="s">
        <v>1091</v>
      </c>
      <c r="V218" s="35">
        <v>180</v>
      </c>
      <c r="W218" s="35" t="s">
        <v>1300</v>
      </c>
      <c r="X218" s="38" t="s">
        <v>71</v>
      </c>
      <c r="Y218" s="38" t="s">
        <v>71</v>
      </c>
      <c r="Z218" s="38" t="s">
        <v>71</v>
      </c>
      <c r="AA218" s="38" t="s">
        <v>72</v>
      </c>
      <c r="AB218" s="35">
        <v>0</v>
      </c>
      <c r="AC218" s="35">
        <v>0</v>
      </c>
      <c r="AD218" s="35">
        <v>3000</v>
      </c>
      <c r="AE218" s="35">
        <v>0</v>
      </c>
      <c r="AF218" s="35">
        <v>0</v>
      </c>
      <c r="AG218" s="155">
        <v>0</v>
      </c>
      <c r="AH218" s="155">
        <v>0</v>
      </c>
      <c r="AI218" s="155">
        <v>0</v>
      </c>
      <c r="AJ218" s="155">
        <v>0</v>
      </c>
      <c r="AK218" s="155">
        <v>0</v>
      </c>
      <c r="AL218" s="155">
        <v>0</v>
      </c>
      <c r="AM218" s="155">
        <v>0</v>
      </c>
      <c r="AN218" s="155">
        <v>0</v>
      </c>
      <c r="AO218" s="155">
        <v>0</v>
      </c>
      <c r="AP218" s="155">
        <v>0</v>
      </c>
      <c r="AQ218" s="38"/>
    </row>
    <row r="219" spans="1:254" s="9" customFormat="1" ht="162" customHeight="1">
      <c r="A219" s="38">
        <v>208</v>
      </c>
      <c r="B219" s="34" t="s">
        <v>1301</v>
      </c>
      <c r="C219" s="35" t="s">
        <v>57</v>
      </c>
      <c r="D219" s="35" t="s">
        <v>430</v>
      </c>
      <c r="E219" s="34" t="s">
        <v>1302</v>
      </c>
      <c r="F219" s="35">
        <v>2026</v>
      </c>
      <c r="G219" s="35">
        <v>3200</v>
      </c>
      <c r="H219" s="35">
        <v>3200</v>
      </c>
      <c r="I219" s="34" t="s">
        <v>1303</v>
      </c>
      <c r="J219" s="35" t="s">
        <v>61</v>
      </c>
      <c r="K219" s="35" t="s">
        <v>207</v>
      </c>
      <c r="L219" s="35" t="s">
        <v>1304</v>
      </c>
      <c r="M219" s="35" t="s">
        <v>430</v>
      </c>
      <c r="N219" s="35"/>
      <c r="O219" s="35"/>
      <c r="P219" s="35" t="s">
        <v>431</v>
      </c>
      <c r="Q219" s="35" t="s">
        <v>1305</v>
      </c>
      <c r="R219" s="35" t="s">
        <v>66</v>
      </c>
      <c r="S219" s="35" t="s">
        <v>229</v>
      </c>
      <c r="T219" s="35" t="s">
        <v>1090</v>
      </c>
      <c r="U219" s="35" t="s">
        <v>1306</v>
      </c>
      <c r="V219" s="35">
        <v>100</v>
      </c>
      <c r="W219" s="35" t="s">
        <v>1307</v>
      </c>
      <c r="X219" s="35" t="s">
        <v>71</v>
      </c>
      <c r="Y219" s="35" t="s">
        <v>71</v>
      </c>
      <c r="Z219" s="35" t="s">
        <v>72</v>
      </c>
      <c r="AA219" s="35" t="s">
        <v>71</v>
      </c>
      <c r="AB219" s="35" t="s">
        <v>1308</v>
      </c>
      <c r="AC219" s="35">
        <v>0</v>
      </c>
      <c r="AD219" s="35">
        <v>2600</v>
      </c>
      <c r="AE219" s="35">
        <v>0</v>
      </c>
      <c r="AF219" s="59">
        <v>0</v>
      </c>
      <c r="AG219" s="35">
        <v>0</v>
      </c>
      <c r="AH219" s="35">
        <v>0</v>
      </c>
      <c r="AI219" s="35">
        <v>0</v>
      </c>
      <c r="AJ219" s="35">
        <v>0</v>
      </c>
      <c r="AK219" s="35">
        <v>0</v>
      </c>
      <c r="AL219" s="35">
        <v>0</v>
      </c>
      <c r="AM219" s="35">
        <v>0</v>
      </c>
      <c r="AN219" s="35">
        <v>0</v>
      </c>
      <c r="AO219" s="35">
        <v>0</v>
      </c>
      <c r="AP219" s="35">
        <v>0</v>
      </c>
      <c r="AQ219" s="57"/>
      <c r="AR219" s="40">
        <v>1</v>
      </c>
      <c r="AS219" s="7"/>
      <c r="AT219" s="7"/>
      <c r="AU219" s="7"/>
      <c r="AV219" s="7"/>
      <c r="AW219" s="7"/>
      <c r="AX219" s="7"/>
      <c r="AY219" s="7"/>
      <c r="AZ219" s="7"/>
      <c r="BA219" s="7"/>
      <c r="BB219" s="7"/>
      <c r="BC219" s="7"/>
      <c r="BD219" s="7"/>
      <c r="BE219" s="7"/>
      <c r="BF219" s="7"/>
      <c r="BG219" s="7"/>
      <c r="BH219" s="7"/>
      <c r="BI219" s="7"/>
      <c r="BJ219" s="7"/>
      <c r="BK219" s="7"/>
      <c r="BL219" s="7"/>
      <c r="BM219" s="7"/>
      <c r="BN219" s="7"/>
      <c r="BO219" s="7"/>
      <c r="BP219" s="7"/>
      <c r="BQ219" s="7"/>
      <c r="BR219" s="7"/>
      <c r="BS219" s="7"/>
      <c r="BT219" s="7"/>
      <c r="BU219" s="7"/>
      <c r="BV219" s="7"/>
      <c r="BW219" s="7"/>
      <c r="BX219" s="7"/>
      <c r="BY219" s="7"/>
      <c r="BZ219" s="7"/>
      <c r="CA219" s="7"/>
      <c r="CB219" s="7"/>
      <c r="CC219" s="7"/>
      <c r="CD219" s="7"/>
      <c r="CE219" s="7"/>
      <c r="CF219" s="7"/>
      <c r="CG219" s="7"/>
      <c r="CH219" s="7"/>
      <c r="CI219" s="7"/>
      <c r="CJ219" s="7"/>
      <c r="CK219" s="7"/>
      <c r="CL219" s="7"/>
      <c r="CM219" s="7"/>
      <c r="CN219" s="7"/>
      <c r="CO219" s="7"/>
      <c r="CP219" s="7"/>
      <c r="CQ219" s="7"/>
      <c r="CR219" s="7"/>
      <c r="CS219" s="7"/>
      <c r="CT219" s="7"/>
      <c r="CU219" s="7"/>
      <c r="CV219" s="7"/>
      <c r="CW219" s="7"/>
      <c r="CX219" s="7"/>
      <c r="CY219" s="7"/>
      <c r="CZ219" s="7"/>
      <c r="DA219" s="7"/>
      <c r="DB219" s="7"/>
      <c r="DC219" s="7"/>
      <c r="DD219" s="7"/>
      <c r="DE219" s="7"/>
      <c r="DF219" s="7"/>
      <c r="DG219" s="7"/>
      <c r="DH219" s="7"/>
      <c r="DI219" s="7"/>
      <c r="DJ219" s="7"/>
      <c r="DK219" s="7"/>
      <c r="DL219" s="7"/>
      <c r="DM219" s="7"/>
      <c r="DN219" s="7"/>
      <c r="DO219" s="7"/>
      <c r="DP219" s="7"/>
      <c r="DQ219" s="7"/>
      <c r="DR219" s="7"/>
      <c r="DS219" s="7"/>
      <c r="DT219" s="7"/>
      <c r="DU219" s="7"/>
      <c r="DV219" s="7"/>
      <c r="DW219" s="7"/>
      <c r="DX219" s="7"/>
      <c r="DY219" s="7"/>
      <c r="DZ219" s="7"/>
      <c r="EA219" s="7"/>
      <c r="EB219" s="7"/>
      <c r="EC219" s="7"/>
      <c r="ED219" s="7"/>
      <c r="EE219" s="7"/>
      <c r="EF219" s="7"/>
      <c r="EG219" s="7"/>
      <c r="EH219" s="7"/>
      <c r="EI219" s="7"/>
      <c r="EJ219" s="7"/>
      <c r="EK219" s="7"/>
      <c r="EL219" s="7"/>
      <c r="EM219" s="7"/>
      <c r="EN219" s="7"/>
      <c r="EO219" s="7"/>
      <c r="EP219" s="7"/>
      <c r="EQ219" s="7"/>
      <c r="ER219" s="7"/>
      <c r="ES219" s="7"/>
      <c r="ET219" s="7"/>
      <c r="EU219" s="7"/>
      <c r="EV219" s="7"/>
      <c r="EW219" s="7"/>
      <c r="EX219" s="7"/>
      <c r="EY219" s="7"/>
      <c r="EZ219" s="7"/>
      <c r="FA219" s="7"/>
      <c r="FB219" s="7"/>
      <c r="FC219" s="7"/>
      <c r="FD219" s="7"/>
      <c r="FE219" s="7"/>
      <c r="FF219" s="7"/>
      <c r="FG219" s="7"/>
      <c r="FH219" s="7"/>
      <c r="FI219" s="7"/>
      <c r="FJ219" s="7"/>
      <c r="FK219" s="7"/>
      <c r="FL219" s="7"/>
      <c r="FM219" s="7"/>
      <c r="FN219" s="7"/>
      <c r="FO219" s="7"/>
      <c r="FP219" s="7"/>
      <c r="FQ219" s="7"/>
      <c r="FR219" s="7"/>
      <c r="FS219" s="7"/>
      <c r="FT219" s="7"/>
      <c r="FU219" s="7"/>
      <c r="FV219" s="7"/>
      <c r="FW219" s="7"/>
      <c r="FX219" s="7"/>
      <c r="FY219" s="7"/>
      <c r="FZ219" s="7"/>
      <c r="GA219" s="7"/>
      <c r="GB219" s="7"/>
      <c r="GC219" s="7"/>
      <c r="GD219" s="7"/>
      <c r="GE219" s="7"/>
      <c r="GF219" s="7"/>
      <c r="GG219" s="7"/>
      <c r="GH219" s="7"/>
      <c r="GI219" s="7"/>
      <c r="GJ219" s="7"/>
      <c r="GK219" s="7"/>
      <c r="GL219" s="7"/>
      <c r="GM219" s="7"/>
      <c r="GN219" s="7"/>
      <c r="GO219" s="7"/>
      <c r="GP219" s="7"/>
      <c r="GQ219" s="7"/>
      <c r="GR219" s="7"/>
      <c r="GS219" s="7"/>
      <c r="GT219" s="7"/>
      <c r="GU219" s="7"/>
      <c r="GV219" s="7"/>
      <c r="GW219" s="7"/>
      <c r="GX219" s="7"/>
      <c r="GY219" s="7"/>
      <c r="GZ219" s="7"/>
      <c r="HA219" s="11"/>
      <c r="HB219" s="11"/>
      <c r="HC219" s="11"/>
      <c r="HD219" s="11"/>
      <c r="HE219" s="11"/>
      <c r="HF219" s="11"/>
      <c r="HG219" s="11"/>
      <c r="HH219" s="11"/>
      <c r="HI219" s="11"/>
      <c r="HJ219" s="11"/>
      <c r="HK219" s="11"/>
      <c r="HL219" s="11"/>
      <c r="HM219" s="11"/>
      <c r="HN219" s="11"/>
      <c r="HO219" s="11"/>
      <c r="HP219" s="11"/>
      <c r="HQ219" s="11"/>
      <c r="HR219" s="11"/>
      <c r="HS219" s="11"/>
      <c r="HT219" s="11"/>
      <c r="HU219" s="11"/>
      <c r="HV219" s="11"/>
      <c r="HW219" s="11"/>
      <c r="HX219" s="11"/>
      <c r="HY219" s="11"/>
      <c r="HZ219" s="11"/>
      <c r="IA219" s="11"/>
      <c r="IB219" s="11"/>
      <c r="IC219" s="11"/>
      <c r="ID219" s="11"/>
      <c r="IE219" s="11"/>
      <c r="IF219" s="11"/>
      <c r="IG219" s="11"/>
      <c r="IH219" s="11"/>
      <c r="II219" s="11"/>
      <c r="IJ219" s="11"/>
      <c r="IK219" s="11"/>
      <c r="IL219" s="11"/>
      <c r="IM219" s="11"/>
      <c r="IN219" s="11"/>
      <c r="IO219" s="11"/>
      <c r="IP219" s="11"/>
      <c r="IQ219" s="11"/>
      <c r="IR219" s="11"/>
      <c r="IS219" s="11"/>
      <c r="IT219" s="11"/>
    </row>
    <row r="220" spans="1:254" s="87" customFormat="1" ht="60">
      <c r="A220" s="38">
        <v>209</v>
      </c>
      <c r="B220" s="34" t="s">
        <v>1309</v>
      </c>
      <c r="C220" s="35" t="s">
        <v>57</v>
      </c>
      <c r="D220" s="35" t="s">
        <v>469</v>
      </c>
      <c r="E220" s="34" t="s">
        <v>1310</v>
      </c>
      <c r="F220" s="35">
        <v>2026</v>
      </c>
      <c r="G220" s="35">
        <v>3500</v>
      </c>
      <c r="H220" s="35">
        <v>3500</v>
      </c>
      <c r="I220" s="34" t="s">
        <v>1311</v>
      </c>
      <c r="J220" s="35" t="s">
        <v>61</v>
      </c>
      <c r="K220" s="35" t="s">
        <v>167</v>
      </c>
      <c r="L220" s="35" t="s">
        <v>1312</v>
      </c>
      <c r="M220" s="35" t="s">
        <v>469</v>
      </c>
      <c r="N220" s="35"/>
      <c r="O220" s="35"/>
      <c r="P220" s="35" t="s">
        <v>474</v>
      </c>
      <c r="Q220" s="52" t="s">
        <v>1313</v>
      </c>
      <c r="R220" s="52" t="s">
        <v>66</v>
      </c>
      <c r="S220" s="52" t="s">
        <v>169</v>
      </c>
      <c r="T220" s="52" t="s">
        <v>1090</v>
      </c>
      <c r="U220" s="52" t="s">
        <v>1091</v>
      </c>
      <c r="V220" s="52">
        <v>1500</v>
      </c>
      <c r="W220" s="52" t="s">
        <v>1314</v>
      </c>
      <c r="X220" s="52" t="s">
        <v>71</v>
      </c>
      <c r="Y220" s="52" t="s">
        <v>71</v>
      </c>
      <c r="Z220" s="52" t="s">
        <v>72</v>
      </c>
      <c r="AA220" s="52" t="s">
        <v>71</v>
      </c>
      <c r="AB220" s="52">
        <v>0</v>
      </c>
      <c r="AC220" s="52">
        <v>0</v>
      </c>
      <c r="AD220" s="52">
        <v>3500</v>
      </c>
      <c r="AE220" s="52">
        <v>0</v>
      </c>
      <c r="AF220" s="52">
        <v>0</v>
      </c>
      <c r="AG220" s="35">
        <v>0</v>
      </c>
      <c r="AH220" s="35">
        <v>0</v>
      </c>
      <c r="AI220" s="35">
        <v>0</v>
      </c>
      <c r="AJ220" s="35">
        <v>0</v>
      </c>
      <c r="AK220" s="35">
        <v>0</v>
      </c>
      <c r="AL220" s="35">
        <v>0</v>
      </c>
      <c r="AM220" s="35">
        <v>0</v>
      </c>
      <c r="AN220" s="35">
        <v>0</v>
      </c>
      <c r="AO220" s="35">
        <v>0</v>
      </c>
      <c r="AP220" s="35">
        <v>0</v>
      </c>
      <c r="AQ220" s="52"/>
      <c r="AR220" s="52"/>
      <c r="AS220" s="52"/>
      <c r="AT220" s="52"/>
      <c r="AU220" s="52"/>
      <c r="AV220" s="52"/>
      <c r="AW220" s="52"/>
      <c r="AX220" s="52"/>
      <c r="AY220" s="52"/>
      <c r="AZ220" s="52"/>
      <c r="BA220" s="52"/>
      <c r="BB220" s="52"/>
      <c r="BC220" s="52"/>
      <c r="BD220" s="52"/>
      <c r="BE220" s="52"/>
      <c r="BF220" s="52"/>
      <c r="BG220" s="52"/>
      <c r="BH220" s="52"/>
    </row>
    <row r="221" spans="1:254" s="9" customFormat="1" ht="84.95" customHeight="1">
      <c r="A221" s="38">
        <v>210</v>
      </c>
      <c r="B221" s="34" t="s">
        <v>1315</v>
      </c>
      <c r="C221" s="35" t="s">
        <v>57</v>
      </c>
      <c r="D221" s="35" t="s">
        <v>469</v>
      </c>
      <c r="E221" s="34" t="s">
        <v>1316</v>
      </c>
      <c r="F221" s="35">
        <v>2026</v>
      </c>
      <c r="G221" s="35">
        <v>1000</v>
      </c>
      <c r="H221" s="35">
        <v>1000</v>
      </c>
      <c r="I221" s="34" t="s">
        <v>1317</v>
      </c>
      <c r="J221" s="140" t="s">
        <v>61</v>
      </c>
      <c r="K221" s="35" t="s">
        <v>183</v>
      </c>
      <c r="L221" s="35" t="s">
        <v>1318</v>
      </c>
      <c r="M221" s="35" t="s">
        <v>469</v>
      </c>
      <c r="N221" s="35"/>
      <c r="O221" s="35"/>
      <c r="P221" s="35" t="s">
        <v>474</v>
      </c>
      <c r="Q221" s="35" t="s">
        <v>197</v>
      </c>
      <c r="R221" s="35" t="s">
        <v>66</v>
      </c>
      <c r="S221" s="35" t="s">
        <v>38</v>
      </c>
      <c r="T221" s="35" t="s">
        <v>1090</v>
      </c>
      <c r="U221" s="35" t="s">
        <v>1091</v>
      </c>
      <c r="V221" s="35">
        <v>0</v>
      </c>
      <c r="W221" s="35" t="s">
        <v>108</v>
      </c>
      <c r="X221" s="35" t="s">
        <v>71</v>
      </c>
      <c r="Y221" s="35" t="s">
        <v>71</v>
      </c>
      <c r="Z221" s="35" t="s">
        <v>71</v>
      </c>
      <c r="AA221" s="35" t="s">
        <v>72</v>
      </c>
      <c r="AB221" s="35">
        <v>0</v>
      </c>
      <c r="AC221" s="35">
        <v>0</v>
      </c>
      <c r="AD221" s="35">
        <v>1000</v>
      </c>
      <c r="AE221" s="35">
        <v>0</v>
      </c>
      <c r="AF221" s="35">
        <v>0</v>
      </c>
      <c r="AG221" s="35">
        <v>0</v>
      </c>
      <c r="AH221" s="35">
        <v>0</v>
      </c>
      <c r="AI221" s="35">
        <v>0</v>
      </c>
      <c r="AJ221" s="35">
        <v>0</v>
      </c>
      <c r="AK221" s="35">
        <v>0</v>
      </c>
      <c r="AL221" s="35">
        <v>0</v>
      </c>
      <c r="AM221" s="35">
        <v>0</v>
      </c>
      <c r="AN221" s="35">
        <v>0</v>
      </c>
      <c r="AO221" s="35">
        <v>0</v>
      </c>
      <c r="AP221" s="35">
        <v>0</v>
      </c>
      <c r="AQ221" s="35"/>
      <c r="AR221" s="40">
        <v>1</v>
      </c>
      <c r="AS221" s="6"/>
      <c r="AT221" s="6"/>
      <c r="AU221" s="6"/>
      <c r="AV221" s="6"/>
      <c r="AW221" s="6"/>
      <c r="AX221" s="6"/>
      <c r="AY221" s="6"/>
      <c r="AZ221" s="6"/>
      <c r="BA221" s="6"/>
      <c r="BB221" s="6"/>
      <c r="BC221" s="6"/>
      <c r="BD221" s="6"/>
      <c r="BE221" s="6"/>
      <c r="BF221" s="6"/>
      <c r="BG221" s="6"/>
      <c r="BH221" s="6"/>
      <c r="BI221" s="6"/>
      <c r="BJ221" s="6"/>
      <c r="BK221" s="6"/>
      <c r="BL221" s="6"/>
      <c r="BM221" s="6"/>
      <c r="BN221" s="6"/>
      <c r="BO221" s="6"/>
      <c r="BP221" s="6"/>
      <c r="BQ221" s="6"/>
      <c r="BR221" s="6"/>
      <c r="BS221" s="6"/>
      <c r="BT221" s="6"/>
      <c r="BU221" s="6"/>
      <c r="BV221" s="6"/>
      <c r="BW221" s="6"/>
      <c r="BX221" s="6"/>
      <c r="BY221" s="6"/>
      <c r="BZ221" s="6"/>
      <c r="CA221" s="6"/>
      <c r="CB221" s="6"/>
      <c r="CC221" s="6"/>
      <c r="CD221" s="6"/>
      <c r="CE221" s="6"/>
      <c r="CF221" s="6"/>
      <c r="CG221" s="6"/>
      <c r="CH221" s="6"/>
      <c r="CI221" s="6"/>
      <c r="CJ221" s="6"/>
      <c r="CK221" s="6"/>
      <c r="CL221" s="6"/>
      <c r="CM221" s="6"/>
      <c r="CN221" s="6"/>
      <c r="CO221" s="6"/>
      <c r="CP221" s="6"/>
      <c r="CQ221" s="6"/>
      <c r="CR221" s="6"/>
      <c r="CS221" s="6"/>
      <c r="CT221" s="6"/>
      <c r="CU221" s="6"/>
      <c r="CV221" s="6"/>
      <c r="CW221" s="6"/>
      <c r="CX221" s="6"/>
      <c r="CY221" s="6"/>
      <c r="CZ221" s="6"/>
      <c r="DA221" s="6"/>
      <c r="DB221" s="6"/>
      <c r="DC221" s="6"/>
      <c r="DD221" s="6"/>
      <c r="DE221" s="6"/>
      <c r="DF221" s="6"/>
      <c r="DG221" s="6"/>
      <c r="DH221" s="6"/>
      <c r="DI221" s="6"/>
      <c r="DJ221" s="6"/>
      <c r="DK221" s="6"/>
      <c r="DL221" s="6"/>
      <c r="DM221" s="6"/>
      <c r="DN221" s="6"/>
      <c r="DO221" s="6"/>
      <c r="DP221" s="6"/>
      <c r="DQ221" s="6"/>
      <c r="DR221" s="6"/>
      <c r="DS221" s="6"/>
      <c r="DT221" s="6"/>
      <c r="DU221" s="6"/>
      <c r="DV221" s="6"/>
      <c r="DW221" s="6"/>
      <c r="DX221" s="6"/>
      <c r="DY221" s="6"/>
      <c r="DZ221" s="6"/>
      <c r="EA221" s="6"/>
      <c r="EB221" s="6"/>
      <c r="EC221" s="6"/>
      <c r="ED221" s="6"/>
      <c r="EE221" s="6"/>
      <c r="EF221" s="6"/>
      <c r="EG221" s="6"/>
      <c r="EH221" s="6"/>
      <c r="EI221" s="6"/>
      <c r="EJ221" s="6"/>
      <c r="EK221" s="6"/>
      <c r="EL221" s="6"/>
      <c r="EM221" s="6"/>
      <c r="EN221" s="6"/>
      <c r="EO221" s="6"/>
      <c r="EP221" s="6"/>
      <c r="EQ221" s="6"/>
      <c r="ER221" s="6"/>
      <c r="ES221" s="6"/>
      <c r="ET221" s="6"/>
      <c r="EU221" s="6"/>
      <c r="EV221" s="6"/>
      <c r="EW221" s="6"/>
      <c r="EX221" s="6"/>
      <c r="EY221" s="6"/>
      <c r="EZ221" s="6"/>
      <c r="FA221" s="6"/>
      <c r="FB221" s="6"/>
      <c r="FC221" s="6"/>
      <c r="FD221" s="6"/>
      <c r="FE221" s="6"/>
      <c r="FF221" s="6"/>
      <c r="FG221" s="6"/>
      <c r="FH221" s="6"/>
      <c r="FI221" s="6"/>
      <c r="FJ221" s="6"/>
      <c r="FK221" s="6"/>
      <c r="FL221" s="6"/>
      <c r="FM221" s="6"/>
      <c r="FN221" s="6"/>
      <c r="FO221" s="6"/>
      <c r="FP221" s="6"/>
      <c r="FQ221" s="6"/>
      <c r="FR221" s="6"/>
      <c r="FS221" s="6"/>
      <c r="FT221" s="6"/>
      <c r="FU221" s="6"/>
      <c r="FV221" s="6"/>
      <c r="FW221" s="6"/>
      <c r="FX221" s="6"/>
      <c r="FY221" s="6"/>
      <c r="FZ221" s="6"/>
      <c r="GA221" s="6"/>
      <c r="GB221" s="6"/>
      <c r="GC221" s="6"/>
      <c r="GD221" s="6"/>
      <c r="GE221" s="6"/>
      <c r="GF221" s="6"/>
      <c r="GG221" s="6"/>
      <c r="GH221" s="6"/>
      <c r="GI221" s="6"/>
      <c r="GJ221" s="6"/>
      <c r="GK221" s="6"/>
      <c r="GL221" s="6"/>
      <c r="GM221" s="6"/>
      <c r="GN221" s="6"/>
      <c r="GO221" s="6"/>
      <c r="GP221" s="6"/>
      <c r="GQ221" s="6"/>
      <c r="GR221" s="6"/>
      <c r="GS221" s="6"/>
      <c r="GT221" s="6"/>
      <c r="GU221" s="6"/>
      <c r="GV221" s="6"/>
      <c r="GW221" s="6"/>
      <c r="GX221" s="6"/>
      <c r="GY221" s="6"/>
      <c r="GZ221" s="6"/>
    </row>
    <row r="222" spans="1:254" s="3" customFormat="1" ht="225" customHeight="1">
      <c r="A222" s="38">
        <v>211</v>
      </c>
      <c r="B222" s="34" t="s">
        <v>1319</v>
      </c>
      <c r="C222" s="144" t="s">
        <v>57</v>
      </c>
      <c r="D222" s="35" t="s">
        <v>493</v>
      </c>
      <c r="E222" s="102" t="s">
        <v>1320</v>
      </c>
      <c r="F222" s="35">
        <v>2026</v>
      </c>
      <c r="G222" s="63">
        <v>12300</v>
      </c>
      <c r="H222" s="35">
        <v>12300</v>
      </c>
      <c r="I222" s="34" t="s">
        <v>1321</v>
      </c>
      <c r="J222" s="35" t="s">
        <v>61</v>
      </c>
      <c r="K222" s="35" t="s">
        <v>195</v>
      </c>
      <c r="L222" s="35" t="s">
        <v>1322</v>
      </c>
      <c r="M222" s="35" t="s">
        <v>493</v>
      </c>
      <c r="N222" s="35"/>
      <c r="O222" s="35"/>
      <c r="P222" s="35" t="s">
        <v>508</v>
      </c>
      <c r="Q222" s="35" t="s">
        <v>1323</v>
      </c>
      <c r="R222" s="35" t="s">
        <v>66</v>
      </c>
      <c r="S222" s="35" t="s">
        <v>131</v>
      </c>
      <c r="T222" s="35" t="s">
        <v>1090</v>
      </c>
      <c r="U222" s="38" t="s">
        <v>1306</v>
      </c>
      <c r="V222" s="35">
        <v>500</v>
      </c>
      <c r="W222" s="35" t="s">
        <v>495</v>
      </c>
      <c r="X222" s="38" t="s">
        <v>71</v>
      </c>
      <c r="Y222" s="38" t="s">
        <v>71</v>
      </c>
      <c r="Z222" s="38" t="s">
        <v>72</v>
      </c>
      <c r="AA222" s="38" t="s">
        <v>71</v>
      </c>
      <c r="AB222" s="35">
        <v>0</v>
      </c>
      <c r="AC222" s="35">
        <v>0</v>
      </c>
      <c r="AD222" s="35">
        <v>12300</v>
      </c>
      <c r="AE222" s="35">
        <v>0</v>
      </c>
      <c r="AF222" s="35">
        <v>0</v>
      </c>
      <c r="AG222" s="35">
        <v>0</v>
      </c>
      <c r="AH222" s="35">
        <v>0</v>
      </c>
      <c r="AI222" s="35">
        <v>0</v>
      </c>
      <c r="AJ222" s="35">
        <v>0</v>
      </c>
      <c r="AK222" s="35">
        <v>0</v>
      </c>
      <c r="AL222" s="35">
        <v>0</v>
      </c>
      <c r="AM222" s="35">
        <v>0</v>
      </c>
      <c r="AN222" s="35">
        <v>0</v>
      </c>
      <c r="AO222" s="35">
        <v>0</v>
      </c>
      <c r="AP222" s="35">
        <v>0</v>
      </c>
      <c r="AQ222" s="35"/>
      <c r="AR222" s="40">
        <v>1</v>
      </c>
      <c r="AS222" s="1"/>
      <c r="AT222" s="13">
        <v>1</v>
      </c>
      <c r="AU222" s="6"/>
      <c r="AV222" s="6"/>
      <c r="AW222" s="6"/>
      <c r="AX222" s="6"/>
      <c r="AY222" s="6"/>
      <c r="AZ222" s="6"/>
      <c r="BA222" s="6"/>
      <c r="BB222" s="6"/>
      <c r="BC222" s="6"/>
      <c r="BD222" s="6"/>
      <c r="BE222" s="6"/>
      <c r="BF222" s="6"/>
      <c r="BG222" s="6"/>
      <c r="BH222" s="6"/>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row>
    <row r="223" spans="1:254" s="9" customFormat="1" ht="92.1" customHeight="1">
      <c r="A223" s="38">
        <v>212</v>
      </c>
      <c r="B223" s="34" t="s">
        <v>1324</v>
      </c>
      <c r="C223" s="144" t="s">
        <v>57</v>
      </c>
      <c r="D223" s="35" t="s">
        <v>493</v>
      </c>
      <c r="E223" s="102" t="s">
        <v>1325</v>
      </c>
      <c r="F223" s="35">
        <v>2026</v>
      </c>
      <c r="G223" s="63">
        <v>3000</v>
      </c>
      <c r="H223" s="35">
        <v>3000</v>
      </c>
      <c r="I223" s="34" t="s">
        <v>1326</v>
      </c>
      <c r="J223" s="35" t="s">
        <v>61</v>
      </c>
      <c r="K223" s="35" t="s">
        <v>207</v>
      </c>
      <c r="L223" s="35" t="s">
        <v>969</v>
      </c>
      <c r="M223" s="35" t="s">
        <v>493</v>
      </c>
      <c r="N223" s="35"/>
      <c r="O223" s="35"/>
      <c r="P223" s="35" t="s">
        <v>508</v>
      </c>
      <c r="Q223" s="35" t="s">
        <v>1327</v>
      </c>
      <c r="R223" s="37"/>
      <c r="S223" s="37" t="s">
        <v>169</v>
      </c>
      <c r="T223" s="37" t="s">
        <v>1090</v>
      </c>
      <c r="U223" s="72" t="s">
        <v>1104</v>
      </c>
      <c r="V223" s="37">
        <v>50</v>
      </c>
      <c r="W223" s="37" t="s">
        <v>1328</v>
      </c>
      <c r="X223" s="38" t="s">
        <v>71</v>
      </c>
      <c r="Y223" s="38" t="s">
        <v>71</v>
      </c>
      <c r="Z223" s="37" t="s">
        <v>72</v>
      </c>
      <c r="AA223" s="37" t="s">
        <v>71</v>
      </c>
      <c r="AB223" s="37" t="s">
        <v>1329</v>
      </c>
      <c r="AC223" s="37">
        <v>0</v>
      </c>
      <c r="AD223" s="37">
        <v>0</v>
      </c>
      <c r="AE223" s="37">
        <v>0</v>
      </c>
      <c r="AF223" s="37">
        <v>0</v>
      </c>
      <c r="AG223" s="37">
        <v>2.36</v>
      </c>
      <c r="AH223" s="37">
        <v>0</v>
      </c>
      <c r="AI223" s="37">
        <v>16.8</v>
      </c>
      <c r="AJ223" s="37">
        <v>0</v>
      </c>
      <c r="AK223" s="37">
        <v>0</v>
      </c>
      <c r="AL223" s="37">
        <v>16.8</v>
      </c>
      <c r="AM223" s="37">
        <v>0</v>
      </c>
      <c r="AN223" s="37">
        <v>0</v>
      </c>
      <c r="AO223" s="37">
        <v>16.8</v>
      </c>
      <c r="AP223" s="37">
        <v>0</v>
      </c>
      <c r="AQ223" s="37" t="s">
        <v>1330</v>
      </c>
      <c r="AR223" s="40">
        <v>1</v>
      </c>
      <c r="AS223" s="1"/>
      <c r="AT223" s="6"/>
      <c r="AU223" s="6"/>
      <c r="AV223" s="6"/>
      <c r="AW223" s="6"/>
      <c r="AX223" s="6"/>
      <c r="AY223" s="6"/>
      <c r="AZ223" s="6"/>
      <c r="BA223" s="6"/>
      <c r="BB223" s="6"/>
      <c r="BC223" s="6"/>
      <c r="BD223" s="6"/>
      <c r="BE223" s="6"/>
      <c r="BF223" s="6"/>
      <c r="BG223" s="6"/>
      <c r="BH223" s="6"/>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3"/>
      <c r="HB223" s="3"/>
      <c r="HC223" s="3"/>
      <c r="HD223" s="3"/>
      <c r="HE223" s="3"/>
      <c r="HF223" s="3"/>
      <c r="HG223" s="3"/>
      <c r="HH223" s="3"/>
      <c r="HI223" s="3"/>
      <c r="HJ223" s="3"/>
      <c r="HK223" s="3"/>
      <c r="HL223" s="3"/>
      <c r="HM223" s="3"/>
      <c r="HN223" s="3"/>
      <c r="HO223" s="3"/>
      <c r="HP223" s="3"/>
      <c r="HQ223" s="3"/>
      <c r="HR223" s="3"/>
      <c r="HS223" s="3"/>
      <c r="HT223" s="3"/>
      <c r="HU223" s="3"/>
      <c r="HV223" s="3"/>
      <c r="HW223" s="3"/>
      <c r="HX223" s="3"/>
      <c r="HY223" s="3"/>
      <c r="HZ223" s="3"/>
      <c r="IA223" s="3"/>
      <c r="IB223" s="3"/>
      <c r="IC223" s="3"/>
      <c r="ID223" s="3"/>
      <c r="IE223" s="3"/>
      <c r="IF223" s="3"/>
      <c r="IG223" s="3"/>
      <c r="IH223" s="3"/>
      <c r="II223" s="3"/>
      <c r="IJ223" s="3"/>
      <c r="IK223" s="3"/>
      <c r="IL223" s="3"/>
      <c r="IM223" s="3"/>
      <c r="IN223" s="3"/>
      <c r="IO223" s="3"/>
      <c r="IP223" s="3"/>
      <c r="IQ223" s="3"/>
      <c r="IR223" s="3"/>
      <c r="IS223" s="3"/>
      <c r="IT223" s="3"/>
    </row>
    <row r="224" spans="1:254" s="3" customFormat="1" ht="120" customHeight="1">
      <c r="A224" s="38">
        <v>213</v>
      </c>
      <c r="B224" s="62" t="s">
        <v>1331</v>
      </c>
      <c r="C224" s="35" t="s">
        <v>57</v>
      </c>
      <c r="D224" s="35" t="s">
        <v>626</v>
      </c>
      <c r="E224" s="34" t="s">
        <v>1332</v>
      </c>
      <c r="F224" s="35" t="s">
        <v>165</v>
      </c>
      <c r="G224" s="35">
        <v>2502</v>
      </c>
      <c r="H224" s="35">
        <v>2000</v>
      </c>
      <c r="I224" s="62" t="s">
        <v>1333</v>
      </c>
      <c r="J224" s="35" t="s">
        <v>195</v>
      </c>
      <c r="K224" s="35"/>
      <c r="L224" s="64" t="s">
        <v>1026</v>
      </c>
      <c r="M224" s="35" t="s">
        <v>626</v>
      </c>
      <c r="N224" s="35"/>
      <c r="O224" s="35"/>
      <c r="P224" s="144" t="s">
        <v>627</v>
      </c>
      <c r="Q224" s="42" t="s">
        <v>1334</v>
      </c>
      <c r="R224" s="35" t="s">
        <v>658</v>
      </c>
      <c r="S224" s="35" t="s">
        <v>169</v>
      </c>
      <c r="T224" s="35" t="s">
        <v>1090</v>
      </c>
      <c r="U224" s="35" t="s">
        <v>1104</v>
      </c>
      <c r="V224" s="35">
        <v>20</v>
      </c>
      <c r="W224" s="35" t="s">
        <v>1335</v>
      </c>
      <c r="X224" s="35" t="s">
        <v>71</v>
      </c>
      <c r="Y224" s="35" t="s">
        <v>71</v>
      </c>
      <c r="Z224" s="35" t="s">
        <v>72</v>
      </c>
      <c r="AA224" s="35" t="s">
        <v>71</v>
      </c>
      <c r="AB224" s="35">
        <v>2000</v>
      </c>
      <c r="AC224" s="35">
        <v>0</v>
      </c>
      <c r="AD224" s="63">
        <v>650</v>
      </c>
      <c r="AE224" s="35">
        <v>0</v>
      </c>
      <c r="AF224" s="35">
        <v>0</v>
      </c>
      <c r="AG224" s="35">
        <v>0</v>
      </c>
      <c r="AH224" s="35">
        <v>0</v>
      </c>
      <c r="AI224" s="35">
        <v>0</v>
      </c>
      <c r="AJ224" s="35">
        <v>0</v>
      </c>
      <c r="AK224" s="35">
        <v>0</v>
      </c>
      <c r="AL224" s="35">
        <v>0</v>
      </c>
      <c r="AM224" s="35">
        <v>0</v>
      </c>
      <c r="AN224" s="35">
        <v>0</v>
      </c>
      <c r="AO224" s="35">
        <v>0</v>
      </c>
      <c r="AP224" s="35">
        <v>0</v>
      </c>
      <c r="AQ224" s="35"/>
      <c r="AR224" s="9"/>
      <c r="AS224" s="9"/>
      <c r="AT224" s="9"/>
      <c r="AU224" s="9"/>
      <c r="AV224" s="9"/>
      <c r="AW224" s="9"/>
      <c r="AX224" s="9"/>
      <c r="AY224" s="9"/>
      <c r="AZ224" s="9"/>
      <c r="BA224" s="9"/>
      <c r="BB224" s="9"/>
      <c r="BC224" s="9"/>
      <c r="BD224" s="9"/>
      <c r="BE224" s="9"/>
      <c r="BF224" s="9"/>
      <c r="BG224" s="9"/>
      <c r="BH224" s="9"/>
    </row>
    <row r="225" spans="1:254" s="3" customFormat="1" ht="78" customHeight="1">
      <c r="A225" s="38">
        <v>214</v>
      </c>
      <c r="B225" s="34" t="s">
        <v>1336</v>
      </c>
      <c r="C225" s="35" t="s">
        <v>57</v>
      </c>
      <c r="D225" s="35" t="s">
        <v>626</v>
      </c>
      <c r="E225" s="34" t="s">
        <v>1337</v>
      </c>
      <c r="F225" s="35" t="s">
        <v>165</v>
      </c>
      <c r="G225" s="35">
        <v>5000</v>
      </c>
      <c r="H225" s="35">
        <v>3000</v>
      </c>
      <c r="I225" s="102" t="s">
        <v>1338</v>
      </c>
      <c r="J225" s="35" t="s">
        <v>167</v>
      </c>
      <c r="K225" s="35"/>
      <c r="L225" s="64" t="s">
        <v>1026</v>
      </c>
      <c r="M225" s="35" t="s">
        <v>626</v>
      </c>
      <c r="N225" s="38"/>
      <c r="O225" s="38"/>
      <c r="P225" s="144" t="s">
        <v>627</v>
      </c>
      <c r="Q225" s="38"/>
      <c r="R225" s="35" t="s">
        <v>658</v>
      </c>
      <c r="S225" s="35" t="s">
        <v>169</v>
      </c>
      <c r="T225" s="35" t="s">
        <v>1090</v>
      </c>
      <c r="U225" s="38" t="s">
        <v>1104</v>
      </c>
      <c r="V225" s="35">
        <v>0</v>
      </c>
      <c r="W225" s="35" t="s">
        <v>1339</v>
      </c>
      <c r="X225" s="66" t="s">
        <v>71</v>
      </c>
      <c r="Y225" s="66" t="s">
        <v>71</v>
      </c>
      <c r="Z225" s="66" t="s">
        <v>72</v>
      </c>
      <c r="AA225" s="66" t="s">
        <v>71</v>
      </c>
      <c r="AB225" s="35">
        <v>1800</v>
      </c>
      <c r="AC225" s="35">
        <v>0</v>
      </c>
      <c r="AD225" s="35">
        <v>1200</v>
      </c>
      <c r="AE225" s="35">
        <v>0</v>
      </c>
      <c r="AF225" s="59">
        <v>0</v>
      </c>
      <c r="AG225" s="60">
        <v>0</v>
      </c>
      <c r="AH225" s="60">
        <v>0</v>
      </c>
      <c r="AI225" s="60">
        <v>0</v>
      </c>
      <c r="AJ225" s="60">
        <v>0</v>
      </c>
      <c r="AK225" s="60">
        <v>0</v>
      </c>
      <c r="AL225" s="60">
        <v>0</v>
      </c>
      <c r="AM225" s="60">
        <v>0</v>
      </c>
      <c r="AN225" s="60">
        <v>0</v>
      </c>
      <c r="AO225" s="60">
        <v>0</v>
      </c>
      <c r="AP225" s="60">
        <v>0</v>
      </c>
      <c r="AQ225" s="12"/>
      <c r="AT225" s="13">
        <v>1</v>
      </c>
    </row>
    <row r="226" spans="1:254" s="13" customFormat="1" ht="92.1" customHeight="1">
      <c r="A226" s="38">
        <v>215</v>
      </c>
      <c r="B226" s="34" t="s">
        <v>1340</v>
      </c>
      <c r="C226" s="35" t="s">
        <v>57</v>
      </c>
      <c r="D226" s="35" t="s">
        <v>669</v>
      </c>
      <c r="E226" s="34" t="s">
        <v>1341</v>
      </c>
      <c r="F226" s="35">
        <v>2026</v>
      </c>
      <c r="G226" s="35">
        <v>1500</v>
      </c>
      <c r="H226" s="35">
        <v>1500</v>
      </c>
      <c r="I226" s="34" t="s">
        <v>1342</v>
      </c>
      <c r="J226" s="35" t="s">
        <v>61</v>
      </c>
      <c r="K226" s="35" t="s">
        <v>90</v>
      </c>
      <c r="L226" s="35" t="s">
        <v>1343</v>
      </c>
      <c r="M226" s="35" t="s">
        <v>669</v>
      </c>
      <c r="N226" s="35"/>
      <c r="O226" s="35"/>
      <c r="P226" s="35" t="s">
        <v>670</v>
      </c>
      <c r="Q226" s="35" t="s">
        <v>1344</v>
      </c>
      <c r="R226" s="35" t="s">
        <v>66</v>
      </c>
      <c r="S226" s="35" t="s">
        <v>93</v>
      </c>
      <c r="T226" s="35" t="s">
        <v>1090</v>
      </c>
      <c r="U226" s="35" t="s">
        <v>1091</v>
      </c>
      <c r="V226" s="35">
        <v>0</v>
      </c>
      <c r="W226" s="35" t="s">
        <v>1345</v>
      </c>
      <c r="X226" s="38" t="s">
        <v>71</v>
      </c>
      <c r="Y226" s="38" t="s">
        <v>71</v>
      </c>
      <c r="Z226" s="38" t="s">
        <v>71</v>
      </c>
      <c r="AA226" s="35" t="s">
        <v>72</v>
      </c>
      <c r="AB226" s="35">
        <v>0</v>
      </c>
      <c r="AC226" s="35">
        <v>0</v>
      </c>
      <c r="AD226" s="35">
        <v>1500</v>
      </c>
      <c r="AE226" s="35">
        <v>0</v>
      </c>
      <c r="AF226" s="35">
        <v>0</v>
      </c>
      <c r="AG226" s="35">
        <v>0</v>
      </c>
      <c r="AH226" s="35">
        <v>0</v>
      </c>
      <c r="AI226" s="35">
        <v>0</v>
      </c>
      <c r="AJ226" s="35">
        <v>0</v>
      </c>
      <c r="AK226" s="35">
        <v>0</v>
      </c>
      <c r="AL226" s="35">
        <v>0</v>
      </c>
      <c r="AM226" s="35">
        <v>0</v>
      </c>
      <c r="AN226" s="35">
        <v>0</v>
      </c>
      <c r="AO226" s="35">
        <v>0</v>
      </c>
      <c r="AP226" s="35">
        <v>0</v>
      </c>
      <c r="AQ226" s="35"/>
      <c r="AR226" s="40"/>
      <c r="AS226" s="48"/>
      <c r="AT226" s="49"/>
      <c r="AU226" s="49"/>
      <c r="AV226" s="49"/>
      <c r="AW226" s="49"/>
      <c r="AX226" s="49"/>
      <c r="AY226" s="49"/>
      <c r="AZ226" s="49"/>
      <c r="BA226" s="49"/>
      <c r="BB226" s="49"/>
      <c r="BC226" s="49"/>
      <c r="BD226" s="49"/>
      <c r="BE226" s="49"/>
      <c r="BF226" s="49"/>
      <c r="BG226" s="49"/>
      <c r="BH226" s="49"/>
      <c r="BI226" s="50"/>
      <c r="BJ226" s="50"/>
      <c r="BK226" s="50"/>
      <c r="BL226" s="50"/>
      <c r="BM226" s="50"/>
      <c r="BN226" s="50"/>
      <c r="BO226" s="50"/>
      <c r="BP226" s="50"/>
      <c r="BQ226" s="50"/>
      <c r="BR226" s="50"/>
      <c r="BS226" s="50"/>
      <c r="BT226" s="50"/>
      <c r="BU226" s="50"/>
      <c r="BV226" s="50"/>
      <c r="BW226" s="50"/>
      <c r="BX226" s="50"/>
      <c r="BY226" s="50"/>
      <c r="BZ226" s="50"/>
      <c r="CA226" s="50"/>
      <c r="CB226" s="50"/>
      <c r="CC226" s="50"/>
      <c r="CD226" s="50"/>
      <c r="CE226" s="50"/>
      <c r="CF226" s="50"/>
      <c r="CG226" s="50"/>
      <c r="CH226" s="50"/>
      <c r="CI226" s="50"/>
      <c r="CJ226" s="50"/>
      <c r="CK226" s="50"/>
      <c r="CL226" s="50"/>
      <c r="CM226" s="50"/>
      <c r="CN226" s="50"/>
      <c r="CO226" s="50"/>
      <c r="CP226" s="50"/>
      <c r="CQ226" s="50"/>
      <c r="CR226" s="50"/>
      <c r="CS226" s="50"/>
      <c r="CT226" s="50"/>
      <c r="CU226" s="50"/>
      <c r="CV226" s="50"/>
      <c r="CW226" s="50"/>
      <c r="CX226" s="50"/>
      <c r="CY226" s="50"/>
      <c r="CZ226" s="50"/>
      <c r="DA226" s="50"/>
      <c r="DB226" s="50"/>
      <c r="DC226" s="50"/>
      <c r="DD226" s="50"/>
      <c r="DE226" s="50"/>
      <c r="DF226" s="50"/>
      <c r="DG226" s="50"/>
      <c r="DH226" s="50"/>
      <c r="DI226" s="50"/>
      <c r="DJ226" s="50"/>
      <c r="DK226" s="50"/>
      <c r="DL226" s="50"/>
      <c r="DM226" s="50"/>
      <c r="DN226" s="50"/>
      <c r="DO226" s="50"/>
      <c r="DP226" s="50"/>
      <c r="DQ226" s="50"/>
      <c r="DR226" s="50"/>
      <c r="DS226" s="50"/>
      <c r="DT226" s="50"/>
      <c r="DU226" s="50"/>
      <c r="DV226" s="50"/>
      <c r="DW226" s="50"/>
      <c r="DX226" s="50"/>
      <c r="DY226" s="50"/>
      <c r="DZ226" s="50"/>
      <c r="EA226" s="50"/>
      <c r="EB226" s="50"/>
      <c r="EC226" s="50"/>
      <c r="ED226" s="50"/>
      <c r="EE226" s="50"/>
      <c r="EF226" s="50"/>
      <c r="EG226" s="50"/>
      <c r="EH226" s="50"/>
      <c r="EI226" s="50"/>
      <c r="EJ226" s="50"/>
      <c r="EK226" s="50"/>
      <c r="EL226" s="50"/>
      <c r="EM226" s="50"/>
      <c r="EN226" s="50"/>
      <c r="EO226" s="50"/>
      <c r="EP226" s="50"/>
      <c r="EQ226" s="50"/>
      <c r="ER226" s="50"/>
      <c r="ES226" s="50"/>
      <c r="ET226" s="50"/>
      <c r="EU226" s="50"/>
      <c r="EV226" s="50"/>
      <c r="EW226" s="50"/>
      <c r="EX226" s="50"/>
      <c r="EY226" s="50"/>
      <c r="EZ226" s="50"/>
      <c r="FA226" s="50"/>
      <c r="FB226" s="50"/>
      <c r="FC226" s="50"/>
      <c r="FD226" s="50"/>
      <c r="FE226" s="50"/>
      <c r="FF226" s="50"/>
      <c r="FG226" s="50"/>
      <c r="FH226" s="50"/>
      <c r="FI226" s="50"/>
      <c r="FJ226" s="50"/>
      <c r="FK226" s="50"/>
      <c r="FL226" s="50"/>
      <c r="FM226" s="50"/>
      <c r="FN226" s="50"/>
      <c r="FO226" s="50"/>
      <c r="FP226" s="50"/>
      <c r="FQ226" s="50"/>
      <c r="FR226" s="50"/>
      <c r="FS226" s="50"/>
      <c r="FT226" s="50"/>
      <c r="FU226" s="50"/>
      <c r="FV226" s="50"/>
      <c r="FW226" s="50"/>
      <c r="FX226" s="50"/>
      <c r="FY226" s="50"/>
      <c r="FZ226" s="50"/>
      <c r="GA226" s="50"/>
      <c r="GB226" s="50"/>
      <c r="GC226" s="50"/>
      <c r="GD226" s="50"/>
      <c r="GE226" s="50"/>
      <c r="GF226" s="50"/>
      <c r="GG226" s="50"/>
      <c r="GH226" s="50"/>
      <c r="GI226" s="50"/>
      <c r="GJ226" s="50"/>
      <c r="GK226" s="50"/>
      <c r="GL226" s="50"/>
      <c r="GM226" s="50"/>
      <c r="GN226" s="50"/>
      <c r="GO226" s="50"/>
      <c r="GP226" s="50"/>
      <c r="GQ226" s="50"/>
      <c r="GR226" s="50"/>
      <c r="GS226" s="50"/>
      <c r="GT226" s="50"/>
      <c r="GU226" s="50"/>
      <c r="GV226" s="50"/>
      <c r="GW226" s="50"/>
      <c r="GX226" s="50"/>
      <c r="GY226" s="50"/>
      <c r="GZ226" s="50"/>
      <c r="HA226" s="51"/>
      <c r="HB226" s="51"/>
      <c r="HC226" s="51"/>
      <c r="HD226" s="51"/>
      <c r="HE226" s="51"/>
      <c r="HF226" s="51"/>
      <c r="HG226" s="51"/>
      <c r="HH226" s="51"/>
      <c r="HI226" s="51"/>
      <c r="HJ226" s="51"/>
      <c r="HK226" s="51"/>
      <c r="HL226" s="51"/>
      <c r="HM226" s="51"/>
      <c r="HN226" s="51"/>
      <c r="HO226" s="51"/>
      <c r="HP226" s="51"/>
      <c r="HQ226" s="51"/>
      <c r="HR226" s="51"/>
      <c r="HS226" s="51"/>
      <c r="HT226" s="51"/>
      <c r="HU226" s="51"/>
      <c r="HV226" s="51"/>
      <c r="HW226" s="51"/>
      <c r="HX226" s="51"/>
      <c r="HY226" s="51"/>
      <c r="HZ226" s="51"/>
      <c r="IA226" s="51"/>
      <c r="IB226" s="51"/>
      <c r="IC226" s="51"/>
      <c r="ID226" s="51"/>
      <c r="IE226" s="51"/>
      <c r="IF226" s="51"/>
      <c r="IG226" s="51"/>
      <c r="IH226" s="51"/>
      <c r="II226" s="51"/>
      <c r="IJ226" s="51"/>
      <c r="IK226" s="51"/>
      <c r="IL226" s="51"/>
      <c r="IM226" s="51"/>
      <c r="IN226" s="51"/>
      <c r="IO226" s="51"/>
      <c r="IP226" s="51"/>
      <c r="IQ226" s="51"/>
      <c r="IR226" s="51"/>
      <c r="IS226" s="51"/>
      <c r="IT226" s="51"/>
    </row>
    <row r="227" spans="1:254" s="88" customFormat="1" ht="123" customHeight="1">
      <c r="A227" s="38">
        <v>216</v>
      </c>
      <c r="B227" s="34" t="s">
        <v>1346</v>
      </c>
      <c r="C227" s="35" t="s">
        <v>57</v>
      </c>
      <c r="D227" s="35" t="s">
        <v>708</v>
      </c>
      <c r="E227" s="34" t="s">
        <v>1347</v>
      </c>
      <c r="F227" s="35">
        <v>2026</v>
      </c>
      <c r="G227" s="35">
        <v>2030</v>
      </c>
      <c r="H227" s="35">
        <v>2030</v>
      </c>
      <c r="I227" s="34" t="s">
        <v>1348</v>
      </c>
      <c r="J227" s="35" t="s">
        <v>61</v>
      </c>
      <c r="K227" s="35" t="s">
        <v>195</v>
      </c>
      <c r="L227" s="35" t="s">
        <v>1349</v>
      </c>
      <c r="M227" s="35" t="s">
        <v>708</v>
      </c>
      <c r="N227" s="35"/>
      <c r="O227" s="35"/>
      <c r="P227" s="35" t="s">
        <v>709</v>
      </c>
      <c r="Q227" s="35" t="s">
        <v>1350</v>
      </c>
      <c r="R227" s="35" t="s">
        <v>66</v>
      </c>
      <c r="S227" s="35" t="s">
        <v>93</v>
      </c>
      <c r="T227" s="35" t="s">
        <v>1090</v>
      </c>
      <c r="U227" s="35" t="s">
        <v>38</v>
      </c>
      <c r="V227" s="35">
        <v>200</v>
      </c>
      <c r="W227" s="35" t="s">
        <v>1351</v>
      </c>
      <c r="X227" s="35" t="s">
        <v>71</v>
      </c>
      <c r="Y227" s="35" t="s">
        <v>71</v>
      </c>
      <c r="Z227" s="35" t="s">
        <v>71</v>
      </c>
      <c r="AA227" s="35" t="s">
        <v>72</v>
      </c>
      <c r="AB227" s="35">
        <v>0</v>
      </c>
      <c r="AC227" s="35">
        <v>0</v>
      </c>
      <c r="AD227" s="35">
        <v>2030</v>
      </c>
      <c r="AE227" s="35">
        <v>0</v>
      </c>
      <c r="AF227" s="35">
        <v>0</v>
      </c>
      <c r="AG227" s="35">
        <v>0</v>
      </c>
      <c r="AH227" s="35">
        <v>0</v>
      </c>
      <c r="AI227" s="35">
        <v>0</v>
      </c>
      <c r="AJ227" s="35">
        <v>0</v>
      </c>
      <c r="AK227" s="35">
        <v>0</v>
      </c>
      <c r="AL227" s="35">
        <v>0</v>
      </c>
      <c r="AM227" s="35">
        <v>0</v>
      </c>
      <c r="AN227" s="35">
        <v>0</v>
      </c>
      <c r="AO227" s="35">
        <v>0</v>
      </c>
      <c r="AP227" s="35">
        <v>0</v>
      </c>
      <c r="AQ227" s="35" t="s">
        <v>73</v>
      </c>
      <c r="AR227" s="40">
        <v>1</v>
      </c>
      <c r="AS227" s="6"/>
      <c r="AT227" s="6"/>
      <c r="AU227" s="6"/>
      <c r="AV227" s="6"/>
      <c r="AW227" s="6"/>
      <c r="AX227" s="6"/>
      <c r="AY227" s="6"/>
      <c r="AZ227" s="6"/>
      <c r="BA227" s="6"/>
      <c r="BB227" s="6"/>
      <c r="BC227" s="6"/>
      <c r="BD227" s="6"/>
      <c r="BE227" s="6"/>
      <c r="BF227" s="6"/>
      <c r="BG227" s="6"/>
      <c r="BH227" s="6"/>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3"/>
      <c r="HB227" s="3"/>
      <c r="HC227" s="3"/>
      <c r="HD227" s="3"/>
      <c r="HE227" s="3"/>
      <c r="HF227" s="3"/>
      <c r="HG227" s="3"/>
      <c r="HH227" s="3"/>
      <c r="HI227" s="3"/>
      <c r="HJ227" s="3"/>
      <c r="HK227" s="3"/>
      <c r="HL227" s="3"/>
      <c r="HM227" s="3"/>
      <c r="HN227" s="3"/>
      <c r="HO227" s="3"/>
      <c r="HP227" s="3"/>
      <c r="HQ227" s="3"/>
      <c r="HR227" s="3"/>
      <c r="HS227" s="3"/>
      <c r="HT227" s="3"/>
      <c r="HU227" s="3"/>
      <c r="HV227" s="3"/>
      <c r="HW227" s="3"/>
      <c r="HX227" s="3"/>
      <c r="HY227" s="3"/>
      <c r="HZ227" s="3"/>
      <c r="IA227" s="3"/>
      <c r="IB227" s="3"/>
      <c r="IC227" s="3"/>
      <c r="ID227" s="3"/>
      <c r="IE227" s="3"/>
      <c r="IF227" s="3"/>
      <c r="IG227" s="3"/>
      <c r="IH227" s="3"/>
      <c r="II227" s="3"/>
      <c r="IJ227" s="3"/>
      <c r="IK227" s="3"/>
      <c r="IL227" s="3"/>
      <c r="IM227" s="3"/>
      <c r="IN227" s="3"/>
      <c r="IO227" s="3"/>
      <c r="IP227" s="3"/>
      <c r="IQ227" s="3"/>
      <c r="IR227" s="3"/>
      <c r="IS227" s="3"/>
      <c r="IT227" s="3"/>
    </row>
    <row r="228" spans="1:254" s="51" customFormat="1" ht="135.94999999999999" customHeight="1">
      <c r="A228" s="38">
        <v>217</v>
      </c>
      <c r="B228" s="34" t="s">
        <v>1352</v>
      </c>
      <c r="C228" s="35" t="s">
        <v>57</v>
      </c>
      <c r="D228" s="35" t="s">
        <v>708</v>
      </c>
      <c r="E228" s="34" t="s">
        <v>1353</v>
      </c>
      <c r="F228" s="35">
        <v>2026</v>
      </c>
      <c r="G228" s="35">
        <v>2200</v>
      </c>
      <c r="H228" s="35">
        <v>2200</v>
      </c>
      <c r="I228" s="34" t="s">
        <v>1354</v>
      </c>
      <c r="J228" s="35" t="s">
        <v>90</v>
      </c>
      <c r="K228" s="35" t="s">
        <v>594</v>
      </c>
      <c r="L228" s="35" t="s">
        <v>1355</v>
      </c>
      <c r="M228" s="35" t="s">
        <v>708</v>
      </c>
      <c r="N228" s="35"/>
      <c r="O228" s="35"/>
      <c r="P228" s="35" t="s">
        <v>709</v>
      </c>
      <c r="Q228" s="35" t="s">
        <v>1356</v>
      </c>
      <c r="R228" s="35" t="s">
        <v>66</v>
      </c>
      <c r="S228" s="35" t="s">
        <v>229</v>
      </c>
      <c r="T228" s="35" t="s">
        <v>1090</v>
      </c>
      <c r="U228" s="35" t="s">
        <v>1091</v>
      </c>
      <c r="V228" s="35">
        <v>0</v>
      </c>
      <c r="W228" s="35" t="s">
        <v>1357</v>
      </c>
      <c r="X228" s="35" t="s">
        <v>71</v>
      </c>
      <c r="Y228" s="35" t="s">
        <v>71</v>
      </c>
      <c r="Z228" s="35" t="s">
        <v>72</v>
      </c>
      <c r="AA228" s="35" t="s">
        <v>71</v>
      </c>
      <c r="AB228" s="35">
        <v>0</v>
      </c>
      <c r="AC228" s="35">
        <v>0</v>
      </c>
      <c r="AD228" s="35">
        <v>2200</v>
      </c>
      <c r="AE228" s="35">
        <v>0</v>
      </c>
      <c r="AF228" s="35">
        <v>0</v>
      </c>
      <c r="AG228" s="35">
        <v>0</v>
      </c>
      <c r="AH228" s="35">
        <v>0</v>
      </c>
      <c r="AI228" s="35">
        <v>0</v>
      </c>
      <c r="AJ228" s="35">
        <v>0</v>
      </c>
      <c r="AK228" s="35">
        <v>0</v>
      </c>
      <c r="AL228" s="35">
        <v>0</v>
      </c>
      <c r="AM228" s="35">
        <v>0</v>
      </c>
      <c r="AN228" s="35">
        <v>0</v>
      </c>
      <c r="AO228" s="35">
        <v>0</v>
      </c>
      <c r="AP228" s="35">
        <v>0</v>
      </c>
      <c r="AQ228" s="35"/>
      <c r="AR228" s="92"/>
      <c r="AS228" s="92"/>
      <c r="AT228" s="92"/>
      <c r="AU228" s="92"/>
      <c r="AV228" s="92"/>
      <c r="AW228" s="92"/>
      <c r="AX228" s="92"/>
      <c r="AY228" s="92"/>
      <c r="AZ228" s="92"/>
      <c r="BA228" s="92"/>
      <c r="BB228" s="92"/>
      <c r="BC228" s="92"/>
      <c r="BD228" s="92"/>
      <c r="BE228" s="92"/>
      <c r="BF228" s="92"/>
      <c r="BG228" s="92"/>
      <c r="BH228" s="92"/>
    </row>
    <row r="229" spans="1:254" s="40" customFormat="1" ht="72.95" customHeight="1">
      <c r="A229" s="38">
        <v>218</v>
      </c>
      <c r="B229" s="34" t="s">
        <v>1358</v>
      </c>
      <c r="C229" s="35" t="s">
        <v>57</v>
      </c>
      <c r="D229" s="35" t="s">
        <v>722</v>
      </c>
      <c r="E229" s="34" t="s">
        <v>1359</v>
      </c>
      <c r="F229" s="35">
        <v>2026</v>
      </c>
      <c r="G229" s="35">
        <v>2000</v>
      </c>
      <c r="H229" s="35">
        <v>2000</v>
      </c>
      <c r="I229" s="34" t="s">
        <v>1360</v>
      </c>
      <c r="J229" s="35" t="s">
        <v>61</v>
      </c>
      <c r="K229" s="35" t="s">
        <v>90</v>
      </c>
      <c r="L229" s="35" t="s">
        <v>1361</v>
      </c>
      <c r="M229" s="35" t="s">
        <v>722</v>
      </c>
      <c r="N229" s="35"/>
      <c r="O229" s="35"/>
      <c r="P229" s="35" t="s">
        <v>723</v>
      </c>
      <c r="Q229" s="35" t="s">
        <v>1362</v>
      </c>
      <c r="R229" s="35" t="s">
        <v>66</v>
      </c>
      <c r="S229" s="35" t="s">
        <v>93</v>
      </c>
      <c r="T229" s="35" t="s">
        <v>1090</v>
      </c>
      <c r="U229" s="35" t="s">
        <v>1091</v>
      </c>
      <c r="V229" s="35">
        <v>50</v>
      </c>
      <c r="W229" s="35" t="s">
        <v>1363</v>
      </c>
      <c r="X229" s="35" t="s">
        <v>71</v>
      </c>
      <c r="Y229" s="35" t="s">
        <v>71</v>
      </c>
      <c r="Z229" s="35" t="s">
        <v>72</v>
      </c>
      <c r="AA229" s="35" t="s">
        <v>71</v>
      </c>
      <c r="AB229" s="35">
        <v>550</v>
      </c>
      <c r="AC229" s="35">
        <v>0</v>
      </c>
      <c r="AD229" s="35">
        <v>500</v>
      </c>
      <c r="AE229" s="35">
        <v>0</v>
      </c>
      <c r="AF229" s="35">
        <v>0</v>
      </c>
      <c r="AG229" s="35">
        <v>0</v>
      </c>
      <c r="AH229" s="35">
        <v>0</v>
      </c>
      <c r="AI229" s="35">
        <v>0</v>
      </c>
      <c r="AJ229" s="35">
        <v>0</v>
      </c>
      <c r="AK229" s="35">
        <v>0</v>
      </c>
      <c r="AL229" s="35">
        <v>0</v>
      </c>
      <c r="AM229" s="35">
        <v>0</v>
      </c>
      <c r="AN229" s="35">
        <v>0</v>
      </c>
      <c r="AO229" s="35">
        <v>0</v>
      </c>
      <c r="AP229" s="35">
        <v>0</v>
      </c>
      <c r="AQ229" s="35"/>
      <c r="AR229" s="40">
        <v>1</v>
      </c>
      <c r="AS229" s="48"/>
      <c r="AT229" s="48"/>
      <c r="AU229" s="48"/>
      <c r="AV229" s="48"/>
      <c r="AW229" s="48"/>
      <c r="AX229" s="48"/>
      <c r="AY229" s="48"/>
      <c r="AZ229" s="48"/>
      <c r="BA229" s="48"/>
      <c r="BB229" s="48"/>
      <c r="BC229" s="48"/>
      <c r="BD229" s="48"/>
      <c r="BE229" s="48"/>
      <c r="BF229" s="48"/>
      <c r="BG229" s="48"/>
      <c r="BH229" s="48"/>
      <c r="BI229" s="6"/>
      <c r="BJ229" s="6"/>
      <c r="BK229" s="6"/>
      <c r="BL229" s="6"/>
      <c r="BM229" s="6"/>
      <c r="BN229" s="6"/>
      <c r="BO229" s="6"/>
      <c r="BP229" s="6"/>
      <c r="BQ229" s="6"/>
      <c r="BR229" s="6"/>
      <c r="BS229" s="6"/>
      <c r="BT229" s="6"/>
      <c r="BU229" s="6"/>
      <c r="BV229" s="6"/>
      <c r="BW229" s="6"/>
      <c r="BX229" s="6"/>
      <c r="BY229" s="6"/>
      <c r="BZ229" s="6"/>
      <c r="CA229" s="6"/>
      <c r="CB229" s="6"/>
      <c r="CC229" s="6"/>
      <c r="CD229" s="6"/>
      <c r="CE229" s="6"/>
      <c r="CF229" s="6"/>
      <c r="CG229" s="6"/>
      <c r="CH229" s="6"/>
      <c r="CI229" s="6"/>
      <c r="CJ229" s="6"/>
      <c r="CK229" s="6"/>
      <c r="CL229" s="6"/>
      <c r="CM229" s="6"/>
      <c r="CN229" s="6"/>
      <c r="CO229" s="6"/>
      <c r="CP229" s="6"/>
      <c r="CQ229" s="6"/>
      <c r="CR229" s="6"/>
      <c r="CS229" s="6"/>
      <c r="CT229" s="6"/>
      <c r="CU229" s="6"/>
      <c r="CV229" s="6"/>
      <c r="CW229" s="6"/>
      <c r="CX229" s="6"/>
      <c r="CY229" s="6"/>
      <c r="CZ229" s="6"/>
      <c r="DA229" s="6"/>
      <c r="DB229" s="6"/>
      <c r="DC229" s="6"/>
      <c r="DD229" s="6"/>
      <c r="DE229" s="6"/>
      <c r="DF229" s="6"/>
      <c r="DG229" s="6"/>
      <c r="DH229" s="6"/>
      <c r="DI229" s="6"/>
      <c r="DJ229" s="6"/>
      <c r="DK229" s="6"/>
      <c r="DL229" s="6"/>
      <c r="DM229" s="6"/>
      <c r="DN229" s="6"/>
      <c r="DO229" s="6"/>
      <c r="DP229" s="6"/>
      <c r="DQ229" s="6"/>
      <c r="DR229" s="6"/>
      <c r="DS229" s="6"/>
      <c r="DT229" s="6"/>
      <c r="DU229" s="6"/>
      <c r="DV229" s="6"/>
      <c r="DW229" s="6"/>
      <c r="DX229" s="6"/>
      <c r="DY229" s="6"/>
      <c r="DZ229" s="6"/>
      <c r="EA229" s="6"/>
      <c r="EB229" s="6"/>
      <c r="EC229" s="6"/>
      <c r="ED229" s="6"/>
      <c r="EE229" s="6"/>
      <c r="EF229" s="6"/>
      <c r="EG229" s="6"/>
      <c r="EH229" s="6"/>
      <c r="EI229" s="6"/>
      <c r="EJ229" s="6"/>
      <c r="EK229" s="6"/>
      <c r="EL229" s="6"/>
      <c r="EM229" s="6"/>
      <c r="EN229" s="6"/>
      <c r="EO229" s="6"/>
      <c r="EP229" s="6"/>
      <c r="EQ229" s="6"/>
      <c r="ER229" s="6"/>
      <c r="ES229" s="6"/>
      <c r="ET229" s="6"/>
      <c r="EU229" s="6"/>
      <c r="EV229" s="6"/>
      <c r="EW229" s="6"/>
      <c r="EX229" s="6"/>
      <c r="EY229" s="6"/>
      <c r="EZ229" s="6"/>
      <c r="FA229" s="6"/>
      <c r="FB229" s="6"/>
      <c r="FC229" s="6"/>
      <c r="FD229" s="6"/>
      <c r="FE229" s="6"/>
      <c r="FF229" s="6"/>
      <c r="FG229" s="6"/>
      <c r="FH229" s="6"/>
      <c r="FI229" s="6"/>
      <c r="FJ229" s="6"/>
      <c r="FK229" s="6"/>
      <c r="FL229" s="6"/>
      <c r="FM229" s="6"/>
      <c r="FN229" s="6"/>
      <c r="FO229" s="6"/>
      <c r="FP229" s="6"/>
      <c r="FQ229" s="6"/>
      <c r="FR229" s="6"/>
      <c r="FS229" s="6"/>
      <c r="FT229" s="6"/>
      <c r="FU229" s="6"/>
      <c r="FV229" s="6"/>
      <c r="FW229" s="6"/>
      <c r="FX229" s="6"/>
      <c r="FY229" s="6"/>
      <c r="FZ229" s="6"/>
      <c r="GA229" s="6"/>
      <c r="GB229" s="6"/>
      <c r="GC229" s="6"/>
      <c r="GD229" s="6"/>
      <c r="GE229" s="6"/>
      <c r="GF229" s="6"/>
      <c r="GG229" s="6"/>
      <c r="GH229" s="6"/>
      <c r="GI229" s="6"/>
      <c r="GJ229" s="6"/>
      <c r="GK229" s="6"/>
      <c r="GL229" s="6"/>
      <c r="GM229" s="6"/>
      <c r="GN229" s="6"/>
      <c r="GO229" s="6"/>
      <c r="GP229" s="6"/>
      <c r="GQ229" s="6"/>
      <c r="GR229" s="6"/>
      <c r="GS229" s="6"/>
      <c r="GT229" s="6"/>
      <c r="GU229" s="6"/>
      <c r="GV229" s="6"/>
      <c r="GW229" s="6"/>
      <c r="GX229" s="6"/>
      <c r="GY229" s="6"/>
      <c r="GZ229" s="6"/>
      <c r="HA229" s="9"/>
      <c r="HB229" s="9"/>
      <c r="HC229" s="9"/>
      <c r="HD229" s="9"/>
      <c r="HE229" s="9"/>
      <c r="HF229" s="9"/>
      <c r="HG229" s="9"/>
      <c r="HH229" s="9"/>
      <c r="HI229" s="9"/>
      <c r="HJ229" s="9"/>
      <c r="HK229" s="9"/>
      <c r="HL229" s="9"/>
      <c r="HM229" s="9"/>
      <c r="HN229" s="9"/>
      <c r="HO229" s="9"/>
      <c r="HP229" s="9"/>
      <c r="HQ229" s="9"/>
      <c r="HR229" s="9"/>
      <c r="HS229" s="9"/>
      <c r="HT229" s="9"/>
      <c r="HU229" s="9"/>
      <c r="HV229" s="9"/>
      <c r="HW229" s="9"/>
      <c r="HX229" s="9"/>
      <c r="HY229" s="9"/>
      <c r="HZ229" s="9"/>
      <c r="IA229" s="9"/>
      <c r="IB229" s="9"/>
      <c r="IC229" s="9"/>
      <c r="ID229" s="9"/>
      <c r="IE229" s="9"/>
      <c r="IF229" s="9"/>
      <c r="IG229" s="9"/>
      <c r="IH229" s="9"/>
      <c r="II229" s="9"/>
      <c r="IJ229" s="9"/>
      <c r="IK229" s="9"/>
      <c r="IL229" s="9"/>
      <c r="IM229" s="9"/>
      <c r="IN229" s="9"/>
      <c r="IO229" s="9"/>
      <c r="IP229" s="9"/>
      <c r="IQ229" s="9"/>
      <c r="IR229" s="9"/>
      <c r="IS229" s="9"/>
      <c r="IT229" s="9"/>
    </row>
    <row r="230" spans="1:254" s="3" customFormat="1" ht="63" customHeight="1">
      <c r="A230" s="38">
        <v>219</v>
      </c>
      <c r="B230" s="34" t="s">
        <v>1364</v>
      </c>
      <c r="C230" s="35" t="s">
        <v>57</v>
      </c>
      <c r="D230" s="35" t="s">
        <v>722</v>
      </c>
      <c r="E230" s="34" t="s">
        <v>1365</v>
      </c>
      <c r="F230" s="35">
        <v>2026</v>
      </c>
      <c r="G230" s="35">
        <v>3000</v>
      </c>
      <c r="H230" s="35">
        <v>3000</v>
      </c>
      <c r="I230" s="34" t="s">
        <v>1366</v>
      </c>
      <c r="J230" s="35" t="s">
        <v>61</v>
      </c>
      <c r="K230" s="35" t="s">
        <v>183</v>
      </c>
      <c r="L230" s="35" t="s">
        <v>1367</v>
      </c>
      <c r="M230" s="35" t="s">
        <v>722</v>
      </c>
      <c r="N230" s="35"/>
      <c r="O230" s="35"/>
      <c r="P230" s="35" t="s">
        <v>723</v>
      </c>
      <c r="Q230" s="35"/>
      <c r="R230" s="35" t="s">
        <v>66</v>
      </c>
      <c r="S230" s="35" t="s">
        <v>169</v>
      </c>
      <c r="T230" s="35" t="s">
        <v>1090</v>
      </c>
      <c r="U230" s="35" t="s">
        <v>1306</v>
      </c>
      <c r="V230" s="35">
        <v>200</v>
      </c>
      <c r="W230" s="35" t="s">
        <v>865</v>
      </c>
      <c r="X230" s="35" t="s">
        <v>71</v>
      </c>
      <c r="Y230" s="35" t="s">
        <v>71</v>
      </c>
      <c r="Z230" s="35" t="s">
        <v>72</v>
      </c>
      <c r="AA230" s="35" t="s">
        <v>71</v>
      </c>
      <c r="AB230" s="35">
        <v>1000</v>
      </c>
      <c r="AC230" s="35">
        <v>0</v>
      </c>
      <c r="AD230" s="35">
        <v>1000</v>
      </c>
      <c r="AE230" s="35">
        <v>0</v>
      </c>
      <c r="AF230" s="35">
        <v>0</v>
      </c>
      <c r="AG230" s="35">
        <v>0</v>
      </c>
      <c r="AH230" s="35">
        <v>0</v>
      </c>
      <c r="AI230" s="35">
        <v>0</v>
      </c>
      <c r="AJ230" s="35">
        <v>0</v>
      </c>
      <c r="AK230" s="35">
        <v>0</v>
      </c>
      <c r="AL230" s="35">
        <v>0</v>
      </c>
      <c r="AM230" s="35">
        <v>0</v>
      </c>
      <c r="AN230" s="35">
        <v>0</v>
      </c>
      <c r="AO230" s="35">
        <v>0</v>
      </c>
      <c r="AP230" s="35">
        <v>0</v>
      </c>
      <c r="AQ230" s="35"/>
      <c r="AR230" s="40">
        <v>1</v>
      </c>
      <c r="AS230" s="48"/>
      <c r="AT230" s="48"/>
      <c r="AU230" s="48"/>
      <c r="AV230" s="48"/>
      <c r="AW230" s="48"/>
      <c r="AX230" s="48"/>
      <c r="AY230" s="48"/>
      <c r="AZ230" s="48"/>
      <c r="BA230" s="48"/>
      <c r="BB230" s="48"/>
      <c r="BC230" s="48"/>
      <c r="BD230" s="48"/>
      <c r="BE230" s="48"/>
      <c r="BF230" s="48"/>
      <c r="BG230" s="48"/>
      <c r="BH230" s="48"/>
      <c r="BI230" s="6"/>
      <c r="BJ230" s="6"/>
      <c r="BK230" s="6"/>
      <c r="BL230" s="6"/>
      <c r="BM230" s="6"/>
      <c r="BN230" s="6"/>
      <c r="BO230" s="6"/>
      <c r="BP230" s="6"/>
      <c r="BQ230" s="6"/>
      <c r="BR230" s="6"/>
      <c r="BS230" s="6"/>
      <c r="BT230" s="6"/>
      <c r="BU230" s="6"/>
      <c r="BV230" s="6"/>
      <c r="BW230" s="6"/>
      <c r="BX230" s="6"/>
      <c r="BY230" s="6"/>
      <c r="BZ230" s="6"/>
      <c r="CA230" s="6"/>
      <c r="CB230" s="6"/>
      <c r="CC230" s="6"/>
      <c r="CD230" s="6"/>
      <c r="CE230" s="6"/>
      <c r="CF230" s="6"/>
      <c r="CG230" s="6"/>
      <c r="CH230" s="6"/>
      <c r="CI230" s="6"/>
      <c r="CJ230" s="6"/>
      <c r="CK230" s="6"/>
      <c r="CL230" s="6"/>
      <c r="CM230" s="6"/>
      <c r="CN230" s="6"/>
      <c r="CO230" s="6"/>
      <c r="CP230" s="6"/>
      <c r="CQ230" s="6"/>
      <c r="CR230" s="6"/>
      <c r="CS230" s="6"/>
      <c r="CT230" s="6"/>
      <c r="CU230" s="6"/>
      <c r="CV230" s="6"/>
      <c r="CW230" s="6"/>
      <c r="CX230" s="6"/>
      <c r="CY230" s="6"/>
      <c r="CZ230" s="6"/>
      <c r="DA230" s="6"/>
      <c r="DB230" s="6"/>
      <c r="DC230" s="6"/>
      <c r="DD230" s="6"/>
      <c r="DE230" s="6"/>
      <c r="DF230" s="6"/>
      <c r="DG230" s="6"/>
      <c r="DH230" s="6"/>
      <c r="DI230" s="6"/>
      <c r="DJ230" s="6"/>
      <c r="DK230" s="6"/>
      <c r="DL230" s="6"/>
      <c r="DM230" s="6"/>
      <c r="DN230" s="6"/>
      <c r="DO230" s="6"/>
      <c r="DP230" s="6"/>
      <c r="DQ230" s="6"/>
      <c r="DR230" s="6"/>
      <c r="DS230" s="6"/>
      <c r="DT230" s="6"/>
      <c r="DU230" s="6"/>
      <c r="DV230" s="6"/>
      <c r="DW230" s="6"/>
      <c r="DX230" s="6"/>
      <c r="DY230" s="6"/>
      <c r="DZ230" s="6"/>
      <c r="EA230" s="6"/>
      <c r="EB230" s="6"/>
      <c r="EC230" s="6"/>
      <c r="ED230" s="6"/>
      <c r="EE230" s="6"/>
      <c r="EF230" s="6"/>
      <c r="EG230" s="6"/>
      <c r="EH230" s="6"/>
      <c r="EI230" s="6"/>
      <c r="EJ230" s="6"/>
      <c r="EK230" s="6"/>
      <c r="EL230" s="6"/>
      <c r="EM230" s="6"/>
      <c r="EN230" s="6"/>
      <c r="EO230" s="6"/>
      <c r="EP230" s="6"/>
      <c r="EQ230" s="6"/>
      <c r="ER230" s="6"/>
      <c r="ES230" s="6"/>
      <c r="ET230" s="6"/>
      <c r="EU230" s="6"/>
      <c r="EV230" s="6"/>
      <c r="EW230" s="6"/>
      <c r="EX230" s="6"/>
      <c r="EY230" s="6"/>
      <c r="EZ230" s="6"/>
      <c r="FA230" s="6"/>
      <c r="FB230" s="6"/>
      <c r="FC230" s="6"/>
      <c r="FD230" s="6"/>
      <c r="FE230" s="6"/>
      <c r="FF230" s="6"/>
      <c r="FG230" s="6"/>
      <c r="FH230" s="6"/>
      <c r="FI230" s="6"/>
      <c r="FJ230" s="6"/>
      <c r="FK230" s="6"/>
      <c r="FL230" s="6"/>
      <c r="FM230" s="6"/>
      <c r="FN230" s="6"/>
      <c r="FO230" s="6"/>
      <c r="FP230" s="6"/>
      <c r="FQ230" s="6"/>
      <c r="FR230" s="6"/>
      <c r="FS230" s="6"/>
      <c r="FT230" s="6"/>
      <c r="FU230" s="6"/>
      <c r="FV230" s="6"/>
      <c r="FW230" s="6"/>
      <c r="FX230" s="6"/>
      <c r="FY230" s="6"/>
      <c r="FZ230" s="6"/>
      <c r="GA230" s="6"/>
      <c r="GB230" s="6"/>
      <c r="GC230" s="6"/>
      <c r="GD230" s="6"/>
      <c r="GE230" s="6"/>
      <c r="GF230" s="6"/>
      <c r="GG230" s="6"/>
      <c r="GH230" s="6"/>
      <c r="GI230" s="6"/>
      <c r="GJ230" s="6"/>
      <c r="GK230" s="6"/>
      <c r="GL230" s="6"/>
      <c r="GM230" s="6"/>
      <c r="GN230" s="6"/>
      <c r="GO230" s="6"/>
      <c r="GP230" s="6"/>
      <c r="GQ230" s="6"/>
      <c r="GR230" s="6"/>
      <c r="GS230" s="6"/>
      <c r="GT230" s="6"/>
      <c r="GU230" s="6"/>
      <c r="GV230" s="6"/>
      <c r="GW230" s="6"/>
      <c r="GX230" s="6"/>
      <c r="GY230" s="6"/>
      <c r="GZ230" s="6"/>
      <c r="HA230" s="9"/>
      <c r="HB230" s="9"/>
      <c r="HC230" s="9"/>
      <c r="HD230" s="9"/>
      <c r="HE230" s="9"/>
      <c r="HF230" s="9"/>
      <c r="HG230" s="9"/>
      <c r="HH230" s="9"/>
      <c r="HI230" s="9"/>
      <c r="HJ230" s="9"/>
      <c r="HK230" s="9"/>
      <c r="HL230" s="9"/>
      <c r="HM230" s="9"/>
      <c r="HN230" s="9"/>
      <c r="HO230" s="9"/>
      <c r="HP230" s="9"/>
      <c r="HQ230" s="9"/>
      <c r="HR230" s="9"/>
      <c r="HS230" s="9"/>
      <c r="HT230" s="9"/>
      <c r="HU230" s="9"/>
      <c r="HV230" s="9"/>
      <c r="HW230" s="9"/>
      <c r="HX230" s="9"/>
      <c r="HY230" s="9"/>
      <c r="HZ230" s="9"/>
      <c r="IA230" s="9"/>
      <c r="IB230" s="9"/>
      <c r="IC230" s="9"/>
      <c r="ID230" s="9"/>
      <c r="IE230" s="9"/>
      <c r="IF230" s="9"/>
      <c r="IG230" s="9"/>
      <c r="IH230" s="9"/>
      <c r="II230" s="9"/>
      <c r="IJ230" s="9"/>
      <c r="IK230" s="9"/>
      <c r="IL230" s="9"/>
      <c r="IM230" s="9"/>
      <c r="IN230" s="9"/>
      <c r="IO230" s="9"/>
      <c r="IP230" s="9"/>
      <c r="IQ230" s="9"/>
      <c r="IR230" s="9"/>
      <c r="IS230" s="9"/>
      <c r="IT230" s="9"/>
    </row>
    <row r="231" spans="1:254" s="40" customFormat="1" ht="81" customHeight="1">
      <c r="A231" s="38">
        <v>220</v>
      </c>
      <c r="B231" s="34" t="s">
        <v>1368</v>
      </c>
      <c r="C231" s="38" t="s">
        <v>57</v>
      </c>
      <c r="D231" s="38" t="s">
        <v>518</v>
      </c>
      <c r="E231" s="34" t="s">
        <v>1369</v>
      </c>
      <c r="F231" s="38">
        <v>2026</v>
      </c>
      <c r="G231" s="38">
        <v>1000</v>
      </c>
      <c r="H231" s="38">
        <v>1000</v>
      </c>
      <c r="I231" s="102" t="s">
        <v>1370</v>
      </c>
      <c r="J231" s="42" t="s">
        <v>61</v>
      </c>
      <c r="K231" s="42" t="s">
        <v>62</v>
      </c>
      <c r="L231" s="35" t="s">
        <v>1371</v>
      </c>
      <c r="M231" s="35" t="s">
        <v>736</v>
      </c>
      <c r="N231" s="35"/>
      <c r="O231" s="35"/>
      <c r="P231" s="35" t="s">
        <v>737</v>
      </c>
      <c r="Q231" s="35" t="s">
        <v>1372</v>
      </c>
      <c r="R231" s="38" t="s">
        <v>66</v>
      </c>
      <c r="S231" s="38" t="s">
        <v>169</v>
      </c>
      <c r="T231" s="35" t="s">
        <v>1090</v>
      </c>
      <c r="U231" s="35" t="s">
        <v>1091</v>
      </c>
      <c r="V231" s="38">
        <v>0</v>
      </c>
      <c r="W231" s="35" t="s">
        <v>1373</v>
      </c>
      <c r="X231" s="35" t="s">
        <v>71</v>
      </c>
      <c r="Y231" s="35" t="s">
        <v>71</v>
      </c>
      <c r="Z231" s="35" t="s">
        <v>71</v>
      </c>
      <c r="AA231" s="35" t="s">
        <v>72</v>
      </c>
      <c r="AB231" s="38">
        <v>0</v>
      </c>
      <c r="AC231" s="38">
        <v>0</v>
      </c>
      <c r="AD231" s="38">
        <v>1000</v>
      </c>
      <c r="AE231" s="38">
        <v>0</v>
      </c>
      <c r="AF231" s="59">
        <v>0</v>
      </c>
      <c r="AG231" s="35">
        <v>0</v>
      </c>
      <c r="AH231" s="35">
        <v>0</v>
      </c>
      <c r="AI231" s="35">
        <v>0</v>
      </c>
      <c r="AJ231" s="35">
        <v>0</v>
      </c>
      <c r="AK231" s="35">
        <v>0</v>
      </c>
      <c r="AL231" s="35">
        <v>0</v>
      </c>
      <c r="AM231" s="35">
        <v>0</v>
      </c>
      <c r="AN231" s="35">
        <v>0</v>
      </c>
      <c r="AO231" s="35">
        <v>0</v>
      </c>
      <c r="AP231" s="35">
        <v>0</v>
      </c>
      <c r="AQ231" s="38"/>
      <c r="AR231" s="40">
        <v>1</v>
      </c>
      <c r="AS231" s="6"/>
      <c r="AT231" s="6"/>
      <c r="AU231" s="6"/>
      <c r="AV231" s="6"/>
      <c r="AW231" s="6"/>
      <c r="AX231" s="6"/>
      <c r="AY231" s="6"/>
      <c r="AZ231" s="6"/>
      <c r="BA231" s="6"/>
      <c r="BB231" s="6"/>
      <c r="BC231" s="6"/>
      <c r="BD231" s="6"/>
      <c r="BE231" s="6"/>
      <c r="BF231" s="6"/>
      <c r="BG231" s="6"/>
      <c r="BH231" s="6"/>
      <c r="BI231" s="6"/>
      <c r="BJ231" s="6"/>
      <c r="BK231" s="6"/>
      <c r="BL231" s="6"/>
      <c r="BM231" s="6"/>
      <c r="BN231" s="6"/>
      <c r="BO231" s="6"/>
      <c r="BP231" s="6"/>
      <c r="BQ231" s="6"/>
      <c r="BR231" s="6"/>
      <c r="BS231" s="6"/>
      <c r="BT231" s="6"/>
      <c r="BU231" s="6"/>
      <c r="BV231" s="6"/>
      <c r="BW231" s="6"/>
      <c r="BX231" s="6"/>
      <c r="BY231" s="6"/>
      <c r="BZ231" s="6"/>
      <c r="CA231" s="6"/>
      <c r="CB231" s="6"/>
      <c r="CC231" s="6"/>
      <c r="CD231" s="6"/>
      <c r="CE231" s="6"/>
      <c r="CF231" s="6"/>
      <c r="CG231" s="6"/>
      <c r="CH231" s="6"/>
      <c r="CI231" s="6"/>
      <c r="CJ231" s="6"/>
      <c r="CK231" s="6"/>
      <c r="CL231" s="6"/>
      <c r="CM231" s="6"/>
      <c r="CN231" s="6"/>
      <c r="CO231" s="6"/>
      <c r="CP231" s="6"/>
      <c r="CQ231" s="6"/>
      <c r="CR231" s="6"/>
      <c r="CS231" s="6"/>
      <c r="CT231" s="6"/>
      <c r="CU231" s="6"/>
      <c r="CV231" s="6"/>
      <c r="CW231" s="6"/>
      <c r="CX231" s="6"/>
      <c r="CY231" s="6"/>
      <c r="CZ231" s="6"/>
      <c r="DA231" s="6"/>
      <c r="DB231" s="6"/>
      <c r="DC231" s="6"/>
      <c r="DD231" s="6"/>
      <c r="DE231" s="6"/>
      <c r="DF231" s="6"/>
      <c r="DG231" s="6"/>
      <c r="DH231" s="6"/>
      <c r="DI231" s="6"/>
      <c r="DJ231" s="6"/>
      <c r="DK231" s="6"/>
      <c r="DL231" s="6"/>
      <c r="DM231" s="6"/>
      <c r="DN231" s="6"/>
      <c r="DO231" s="6"/>
      <c r="DP231" s="6"/>
      <c r="DQ231" s="6"/>
      <c r="DR231" s="6"/>
      <c r="DS231" s="6"/>
      <c r="DT231" s="6"/>
      <c r="DU231" s="6"/>
      <c r="DV231" s="6"/>
      <c r="DW231" s="6"/>
      <c r="DX231" s="6"/>
      <c r="DY231" s="6"/>
      <c r="DZ231" s="6"/>
      <c r="EA231" s="6"/>
      <c r="EB231" s="6"/>
      <c r="EC231" s="6"/>
      <c r="ED231" s="6"/>
      <c r="EE231" s="6"/>
      <c r="EF231" s="6"/>
      <c r="EG231" s="6"/>
      <c r="EH231" s="6"/>
      <c r="EI231" s="6"/>
      <c r="EJ231" s="6"/>
      <c r="EK231" s="6"/>
      <c r="EL231" s="6"/>
      <c r="EM231" s="6"/>
      <c r="EN231" s="6"/>
      <c r="EO231" s="6"/>
      <c r="EP231" s="6"/>
      <c r="EQ231" s="6"/>
      <c r="ER231" s="6"/>
      <c r="ES231" s="6"/>
      <c r="ET231" s="6"/>
      <c r="EU231" s="6"/>
      <c r="EV231" s="6"/>
      <c r="EW231" s="6"/>
      <c r="EX231" s="6"/>
      <c r="EY231" s="6"/>
      <c r="EZ231" s="6"/>
      <c r="FA231" s="6"/>
      <c r="FB231" s="6"/>
      <c r="FC231" s="6"/>
      <c r="FD231" s="6"/>
      <c r="FE231" s="6"/>
      <c r="FF231" s="6"/>
      <c r="FG231" s="6"/>
      <c r="FH231" s="6"/>
      <c r="FI231" s="6"/>
      <c r="FJ231" s="6"/>
      <c r="FK231" s="6"/>
      <c r="FL231" s="6"/>
      <c r="FM231" s="6"/>
      <c r="FN231" s="6"/>
      <c r="FO231" s="6"/>
      <c r="FP231" s="6"/>
      <c r="FQ231" s="6"/>
      <c r="FR231" s="6"/>
      <c r="FS231" s="6"/>
      <c r="FT231" s="6"/>
      <c r="FU231" s="6"/>
      <c r="FV231" s="6"/>
      <c r="FW231" s="6"/>
      <c r="FX231" s="6"/>
      <c r="FY231" s="6"/>
      <c r="FZ231" s="6"/>
      <c r="GA231" s="6"/>
      <c r="GB231" s="6"/>
      <c r="GC231" s="6"/>
      <c r="GD231" s="6"/>
      <c r="GE231" s="6"/>
      <c r="GF231" s="6"/>
      <c r="GG231" s="6"/>
      <c r="GH231" s="6"/>
      <c r="GI231" s="6"/>
      <c r="GJ231" s="6"/>
      <c r="GK231" s="6"/>
      <c r="GL231" s="6"/>
      <c r="GM231" s="6"/>
      <c r="GN231" s="6"/>
      <c r="GO231" s="6"/>
      <c r="GP231" s="6"/>
      <c r="GQ231" s="6"/>
      <c r="GR231" s="6"/>
      <c r="GS231" s="6"/>
      <c r="GT231" s="6"/>
      <c r="GU231" s="6"/>
      <c r="GV231" s="6"/>
      <c r="GW231" s="6"/>
      <c r="GX231" s="6"/>
      <c r="GY231" s="6"/>
      <c r="GZ231" s="6"/>
      <c r="HA231" s="6"/>
      <c r="HB231" s="6"/>
      <c r="HC231" s="6"/>
      <c r="HD231" s="6"/>
      <c r="HE231" s="6"/>
      <c r="HF231" s="6"/>
      <c r="HG231" s="6"/>
      <c r="HH231" s="6"/>
      <c r="HI231" s="6"/>
      <c r="HJ231" s="6"/>
      <c r="HK231" s="6"/>
      <c r="HL231" s="6"/>
      <c r="HM231" s="6"/>
      <c r="HN231" s="6"/>
      <c r="HO231" s="6"/>
      <c r="HP231" s="6"/>
      <c r="HQ231" s="6"/>
      <c r="HR231" s="6"/>
      <c r="HS231" s="6"/>
      <c r="HT231" s="6"/>
      <c r="HU231" s="6"/>
      <c r="HV231" s="6"/>
      <c r="HW231" s="6"/>
      <c r="HX231" s="6"/>
      <c r="HY231" s="6"/>
      <c r="HZ231" s="6"/>
      <c r="IA231" s="6"/>
      <c r="IB231" s="6"/>
      <c r="IC231" s="6"/>
      <c r="ID231" s="6"/>
      <c r="IE231" s="6"/>
      <c r="IF231" s="6"/>
      <c r="IG231" s="6"/>
      <c r="IH231" s="6"/>
      <c r="II231" s="6"/>
      <c r="IJ231" s="6"/>
      <c r="IK231" s="6"/>
      <c r="IL231" s="6"/>
      <c r="IM231" s="6"/>
      <c r="IN231" s="6"/>
      <c r="IO231" s="6"/>
      <c r="IP231" s="6"/>
      <c r="IQ231" s="6"/>
      <c r="IR231" s="6"/>
      <c r="IS231" s="6"/>
      <c r="IT231" s="6"/>
    </row>
    <row r="232" spans="1:254" s="1" customFormat="1" ht="132" customHeight="1">
      <c r="A232" s="38">
        <v>221</v>
      </c>
      <c r="B232" s="34" t="s">
        <v>1374</v>
      </c>
      <c r="C232" s="35" t="s">
        <v>131</v>
      </c>
      <c r="D232" s="35" t="s">
        <v>1375</v>
      </c>
      <c r="E232" s="53" t="s">
        <v>1376</v>
      </c>
      <c r="F232" s="35" t="s">
        <v>1377</v>
      </c>
      <c r="G232" s="154">
        <v>100204.42</v>
      </c>
      <c r="H232" s="38">
        <v>20000</v>
      </c>
      <c r="I232" s="102" t="s">
        <v>1378</v>
      </c>
      <c r="J232" s="42"/>
      <c r="K232" s="42"/>
      <c r="L232" s="35" t="s">
        <v>1379</v>
      </c>
      <c r="M232" s="35" t="s">
        <v>1380</v>
      </c>
      <c r="N232" s="35"/>
      <c r="O232" s="35"/>
      <c r="P232" s="35" t="s">
        <v>263</v>
      </c>
      <c r="Q232" s="35" t="s">
        <v>1381</v>
      </c>
      <c r="R232" s="35" t="s">
        <v>66</v>
      </c>
      <c r="S232" s="35" t="s">
        <v>131</v>
      </c>
      <c r="T232" s="35" t="s">
        <v>1090</v>
      </c>
      <c r="U232" s="35" t="s">
        <v>1170</v>
      </c>
      <c r="V232" s="38">
        <v>0</v>
      </c>
      <c r="W232" s="35" t="s">
        <v>1382</v>
      </c>
      <c r="X232" s="35" t="s">
        <v>71</v>
      </c>
      <c r="Y232" s="35" t="s">
        <v>72</v>
      </c>
      <c r="Z232" s="35" t="s">
        <v>71</v>
      </c>
      <c r="AA232" s="35" t="s">
        <v>71</v>
      </c>
      <c r="AB232" s="38"/>
      <c r="AC232" s="38"/>
      <c r="AD232" s="38">
        <v>20204.419999999998</v>
      </c>
      <c r="AE232" s="38">
        <v>80000</v>
      </c>
      <c r="AF232" s="38"/>
      <c r="AG232" s="38"/>
      <c r="AH232" s="38"/>
      <c r="AI232" s="38"/>
      <c r="AJ232" s="38"/>
      <c r="AK232" s="38"/>
      <c r="AL232" s="38"/>
      <c r="AM232" s="38"/>
      <c r="AN232" s="38"/>
      <c r="AO232" s="38"/>
      <c r="AP232" s="38"/>
      <c r="AQ232" s="35"/>
      <c r="AR232" s="6"/>
      <c r="AS232" s="6"/>
      <c r="AT232" s="6"/>
      <c r="AU232" s="6"/>
      <c r="AV232" s="6"/>
      <c r="AW232" s="6"/>
      <c r="AX232" s="6"/>
      <c r="AY232" s="6"/>
      <c r="AZ232" s="6"/>
      <c r="BA232" s="6"/>
      <c r="BB232" s="6"/>
      <c r="BC232" s="6"/>
      <c r="BD232" s="6"/>
      <c r="BE232" s="6"/>
      <c r="BF232" s="6"/>
      <c r="BG232" s="6"/>
      <c r="BH232" s="6"/>
      <c r="BI232" s="6"/>
      <c r="BJ232" s="6"/>
    </row>
    <row r="233" spans="1:254" s="1" customFormat="1" ht="135" customHeight="1">
      <c r="A233" s="38">
        <v>222</v>
      </c>
      <c r="B233" s="34" t="s">
        <v>1383</v>
      </c>
      <c r="C233" s="35" t="s">
        <v>57</v>
      </c>
      <c r="D233" s="35" t="s">
        <v>1375</v>
      </c>
      <c r="E233" s="34" t="s">
        <v>1384</v>
      </c>
      <c r="F233" s="35" t="s">
        <v>1385</v>
      </c>
      <c r="G233" s="154">
        <v>106919.67999999999</v>
      </c>
      <c r="H233" s="38">
        <v>25000</v>
      </c>
      <c r="I233" s="102" t="s">
        <v>1386</v>
      </c>
      <c r="J233" s="42" t="s">
        <v>145</v>
      </c>
      <c r="K233" s="42"/>
      <c r="L233" s="35" t="s">
        <v>1387</v>
      </c>
      <c r="M233" s="35" t="s">
        <v>1380</v>
      </c>
      <c r="N233" s="35"/>
      <c r="O233" s="35"/>
      <c r="P233" s="35" t="s">
        <v>263</v>
      </c>
      <c r="Q233" s="35" t="s">
        <v>1388</v>
      </c>
      <c r="R233" s="35" t="s">
        <v>66</v>
      </c>
      <c r="S233" s="35" t="s">
        <v>169</v>
      </c>
      <c r="T233" s="35" t="s">
        <v>1090</v>
      </c>
      <c r="U233" s="35" t="s">
        <v>1170</v>
      </c>
      <c r="V233" s="38">
        <v>0</v>
      </c>
      <c r="W233" s="35" t="s">
        <v>1389</v>
      </c>
      <c r="X233" s="35" t="s">
        <v>71</v>
      </c>
      <c r="Y233" s="35" t="s">
        <v>72</v>
      </c>
      <c r="Z233" s="35" t="s">
        <v>71</v>
      </c>
      <c r="AA233" s="35" t="s">
        <v>71</v>
      </c>
      <c r="AB233" s="38"/>
      <c r="AC233" s="38"/>
      <c r="AD233" s="38">
        <v>206919.67999999999</v>
      </c>
      <c r="AE233" s="38">
        <v>80000</v>
      </c>
      <c r="AF233" s="38"/>
      <c r="AG233" s="38"/>
      <c r="AH233" s="38"/>
      <c r="AI233" s="38"/>
      <c r="AJ233" s="38"/>
      <c r="AK233" s="38"/>
      <c r="AL233" s="38"/>
      <c r="AM233" s="38"/>
      <c r="AN233" s="38"/>
      <c r="AO233" s="38"/>
      <c r="AP233" s="38"/>
      <c r="AQ233" s="35"/>
      <c r="AR233" s="6"/>
      <c r="AS233" s="6"/>
      <c r="AT233" s="6"/>
      <c r="AU233" s="6"/>
      <c r="AV233" s="6"/>
      <c r="AW233" s="6"/>
      <c r="AX233" s="6"/>
      <c r="AY233" s="6"/>
      <c r="AZ233" s="6"/>
      <c r="BA233" s="6"/>
      <c r="BB233" s="6"/>
      <c r="BC233" s="6"/>
      <c r="BD233" s="6"/>
      <c r="BE233" s="6"/>
      <c r="BF233" s="6"/>
      <c r="BG233" s="6"/>
      <c r="BH233" s="6"/>
      <c r="BI233" s="6"/>
      <c r="BJ233" s="6"/>
    </row>
    <row r="234" spans="1:254" s="10" customFormat="1" ht="168.95" customHeight="1">
      <c r="A234" s="38">
        <v>223</v>
      </c>
      <c r="B234" s="34" t="s">
        <v>1390</v>
      </c>
      <c r="C234" s="35" t="s">
        <v>131</v>
      </c>
      <c r="D234" s="35" t="s">
        <v>1375</v>
      </c>
      <c r="E234" s="34" t="s">
        <v>1391</v>
      </c>
      <c r="F234" s="35" t="s">
        <v>537</v>
      </c>
      <c r="G234" s="63">
        <v>69363</v>
      </c>
      <c r="H234" s="35">
        <v>10000</v>
      </c>
      <c r="I234" s="34" t="s">
        <v>1392</v>
      </c>
      <c r="J234" s="35"/>
      <c r="K234" s="35"/>
      <c r="L234" s="35" t="s">
        <v>1379</v>
      </c>
      <c r="M234" s="35" t="s">
        <v>1380</v>
      </c>
      <c r="N234" s="35"/>
      <c r="O234" s="35"/>
      <c r="P234" s="35" t="s">
        <v>263</v>
      </c>
      <c r="Q234" s="35" t="s">
        <v>1393</v>
      </c>
      <c r="R234" s="35" t="s">
        <v>658</v>
      </c>
      <c r="S234" s="35" t="s">
        <v>131</v>
      </c>
      <c r="T234" s="35" t="s">
        <v>1090</v>
      </c>
      <c r="U234" s="35" t="s">
        <v>1170</v>
      </c>
      <c r="V234" s="35">
        <v>30000</v>
      </c>
      <c r="W234" s="35" t="s">
        <v>1394</v>
      </c>
      <c r="X234" s="35" t="s">
        <v>71</v>
      </c>
      <c r="Y234" s="35" t="s">
        <v>72</v>
      </c>
      <c r="Z234" s="35" t="s">
        <v>71</v>
      </c>
      <c r="AA234" s="35" t="s">
        <v>71</v>
      </c>
      <c r="AB234" s="35">
        <v>0</v>
      </c>
      <c r="AC234" s="35" t="s">
        <v>1395</v>
      </c>
      <c r="AD234" s="35">
        <v>14363</v>
      </c>
      <c r="AE234" s="35">
        <v>0</v>
      </c>
      <c r="AF234" s="35">
        <v>35000</v>
      </c>
      <c r="AG234" s="35">
        <v>0</v>
      </c>
      <c r="AH234" s="35">
        <v>0</v>
      </c>
      <c r="AI234" s="35">
        <v>0</v>
      </c>
      <c r="AJ234" s="35">
        <v>0</v>
      </c>
      <c r="AK234" s="35">
        <v>0</v>
      </c>
      <c r="AL234" s="35">
        <v>0</v>
      </c>
      <c r="AM234" s="35">
        <v>0</v>
      </c>
      <c r="AN234" s="35">
        <v>0</v>
      </c>
      <c r="AO234" s="35">
        <v>0</v>
      </c>
      <c r="AP234" s="10">
        <v>0</v>
      </c>
      <c r="AQ234" s="35"/>
      <c r="AS234" s="6">
        <v>2</v>
      </c>
      <c r="AT234" s="13">
        <v>1</v>
      </c>
      <c r="AU234" s="6"/>
      <c r="AV234" s="6"/>
      <c r="AW234" s="6"/>
      <c r="AX234" s="6"/>
      <c r="AY234" s="6"/>
      <c r="AZ234" s="6"/>
      <c r="BA234" s="6"/>
      <c r="BB234" s="6"/>
      <c r="BC234" s="6"/>
      <c r="BD234" s="6"/>
      <c r="BE234" s="6"/>
      <c r="BF234" s="6"/>
      <c r="BG234" s="6"/>
      <c r="BH234" s="6"/>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3"/>
      <c r="HB234" s="3"/>
      <c r="HC234" s="3"/>
      <c r="HD234" s="3"/>
      <c r="HE234" s="3"/>
      <c r="HF234" s="3"/>
      <c r="HG234" s="3"/>
      <c r="HH234" s="3"/>
      <c r="HI234" s="3"/>
      <c r="HJ234" s="3"/>
      <c r="HK234" s="3"/>
      <c r="HL234" s="3"/>
      <c r="HM234" s="3"/>
      <c r="HN234" s="3"/>
      <c r="HO234" s="3"/>
      <c r="HP234" s="3"/>
      <c r="HQ234" s="3"/>
      <c r="HR234" s="3"/>
      <c r="HS234" s="3"/>
      <c r="HT234" s="3"/>
      <c r="HU234" s="3"/>
      <c r="HV234" s="3"/>
      <c r="HW234" s="3"/>
      <c r="HX234" s="3"/>
      <c r="HY234" s="3"/>
      <c r="HZ234" s="3"/>
      <c r="IA234" s="3"/>
      <c r="IB234" s="3"/>
      <c r="IC234" s="3"/>
      <c r="ID234" s="3"/>
      <c r="IE234" s="3"/>
      <c r="IF234" s="3"/>
      <c r="IG234" s="3"/>
      <c r="IH234" s="3"/>
      <c r="II234" s="3"/>
      <c r="IJ234" s="3"/>
      <c r="IK234" s="3"/>
      <c r="IL234" s="3"/>
      <c r="IM234" s="3"/>
      <c r="IN234" s="3"/>
      <c r="IO234" s="3"/>
      <c r="IP234" s="3"/>
      <c r="IQ234" s="3"/>
      <c r="IR234" s="3"/>
      <c r="IS234" s="3"/>
      <c r="IT234" s="3"/>
    </row>
    <row r="235" spans="1:254" ht="116.1" customHeight="1">
      <c r="A235" s="38">
        <v>224</v>
      </c>
      <c r="B235" s="62" t="s">
        <v>1396</v>
      </c>
      <c r="C235" s="35" t="s">
        <v>131</v>
      </c>
      <c r="D235" s="35" t="s">
        <v>518</v>
      </c>
      <c r="E235" s="62" t="s">
        <v>1397</v>
      </c>
      <c r="F235" s="64" t="s">
        <v>490</v>
      </c>
      <c r="G235" s="63">
        <v>5000</v>
      </c>
      <c r="H235" s="63">
        <v>1000</v>
      </c>
      <c r="I235" s="102" t="s">
        <v>1398</v>
      </c>
      <c r="J235" s="64"/>
      <c r="K235" s="35" t="s">
        <v>183</v>
      </c>
      <c r="L235" s="64" t="s">
        <v>1379</v>
      </c>
      <c r="M235" s="35" t="s">
        <v>1380</v>
      </c>
      <c r="N235" s="35" t="s">
        <v>518</v>
      </c>
      <c r="O235" s="35"/>
      <c r="P235" s="35" t="s">
        <v>263</v>
      </c>
      <c r="Q235" s="35"/>
      <c r="R235" s="35"/>
      <c r="S235" s="35"/>
      <c r="T235" s="35" t="s">
        <v>1090</v>
      </c>
      <c r="U235" s="35" t="s">
        <v>1170</v>
      </c>
      <c r="V235" s="35"/>
      <c r="W235" s="35"/>
      <c r="X235" s="35" t="s">
        <v>71</v>
      </c>
      <c r="Y235" s="35" t="s">
        <v>72</v>
      </c>
      <c r="Z235" s="35" t="s">
        <v>71</v>
      </c>
      <c r="AA235" s="35" t="s">
        <v>71</v>
      </c>
      <c r="AB235" s="35"/>
      <c r="AC235" s="35"/>
      <c r="AD235" s="35"/>
      <c r="AE235" s="35"/>
      <c r="AF235" s="35"/>
      <c r="AG235" s="59"/>
      <c r="AH235" s="35"/>
      <c r="AI235" s="35"/>
      <c r="AJ235" s="35"/>
      <c r="AK235" s="35"/>
      <c r="AL235" s="35"/>
      <c r="AM235" s="35"/>
      <c r="AN235" s="35"/>
      <c r="AO235" s="35"/>
      <c r="AP235" s="35"/>
      <c r="AQ235" s="35"/>
      <c r="AR235" s="56"/>
      <c r="AS235" s="90">
        <v>1</v>
      </c>
      <c r="AT235" s="42" t="s">
        <v>518</v>
      </c>
      <c r="AU235" s="82"/>
      <c r="AV235" s="82"/>
      <c r="AW235" s="82"/>
      <c r="AX235" s="82"/>
      <c r="AY235" s="82"/>
      <c r="AZ235" s="82"/>
      <c r="BA235" s="82"/>
      <c r="BB235" s="82"/>
      <c r="BC235" s="82"/>
      <c r="BD235" s="82"/>
      <c r="BE235" s="82"/>
      <c r="BF235" s="82"/>
      <c r="BG235" s="82"/>
      <c r="BH235" s="82"/>
    </row>
    <row r="236" spans="1:254" s="40" customFormat="1" ht="110.1" customHeight="1">
      <c r="A236" s="38">
        <v>225</v>
      </c>
      <c r="B236" s="34" t="s">
        <v>1399</v>
      </c>
      <c r="C236" s="35" t="s">
        <v>131</v>
      </c>
      <c r="D236" s="35" t="s">
        <v>469</v>
      </c>
      <c r="E236" s="34" t="s">
        <v>1400</v>
      </c>
      <c r="F236" s="35" t="s">
        <v>286</v>
      </c>
      <c r="G236" s="35">
        <v>35000</v>
      </c>
      <c r="H236" s="35">
        <v>10000</v>
      </c>
      <c r="I236" s="102" t="s">
        <v>1401</v>
      </c>
      <c r="J236" s="35"/>
      <c r="K236" s="35"/>
      <c r="L236" s="35" t="s">
        <v>1402</v>
      </c>
      <c r="M236" s="35" t="s">
        <v>792</v>
      </c>
      <c r="N236" s="35" t="s">
        <v>791</v>
      </c>
      <c r="O236" s="35" t="s">
        <v>469</v>
      </c>
      <c r="P236" s="35" t="s">
        <v>909</v>
      </c>
      <c r="Q236" s="35" t="s">
        <v>1403</v>
      </c>
      <c r="R236" s="35" t="s">
        <v>66</v>
      </c>
      <c r="S236" s="35" t="s">
        <v>131</v>
      </c>
      <c r="T236" s="35" t="s">
        <v>1090</v>
      </c>
      <c r="U236" s="35" t="s">
        <v>1091</v>
      </c>
      <c r="V236" s="35">
        <v>25000</v>
      </c>
      <c r="W236" s="35" t="s">
        <v>1404</v>
      </c>
      <c r="X236" s="35" t="s">
        <v>71</v>
      </c>
      <c r="Y236" s="35" t="s">
        <v>72</v>
      </c>
      <c r="Z236" s="35" t="s">
        <v>71</v>
      </c>
      <c r="AA236" s="35" t="s">
        <v>71</v>
      </c>
      <c r="AB236" s="103">
        <v>3000</v>
      </c>
      <c r="AC236" s="103">
        <v>0</v>
      </c>
      <c r="AD236" s="103">
        <v>1000</v>
      </c>
      <c r="AE236" s="103">
        <v>2000</v>
      </c>
      <c r="AF236" s="59">
        <v>7000</v>
      </c>
      <c r="AG236" s="35">
        <v>0</v>
      </c>
      <c r="AH236" s="35">
        <v>0</v>
      </c>
      <c r="AI236" s="35">
        <v>0</v>
      </c>
      <c r="AJ236" s="35">
        <v>0</v>
      </c>
      <c r="AK236" s="35">
        <v>0</v>
      </c>
      <c r="AL236" s="35">
        <v>0</v>
      </c>
      <c r="AM236" s="35">
        <v>0</v>
      </c>
      <c r="AN236" s="35">
        <v>0</v>
      </c>
      <c r="AO236" s="35">
        <v>0</v>
      </c>
      <c r="AP236" s="35">
        <v>0</v>
      </c>
      <c r="AQ236" s="35"/>
      <c r="AR236" s="40">
        <v>1</v>
      </c>
      <c r="AS236" s="6">
        <v>2</v>
      </c>
      <c r="AT236" s="13">
        <v>1</v>
      </c>
      <c r="AU236" s="6"/>
      <c r="AV236" s="6"/>
      <c r="AW236" s="6"/>
      <c r="AX236" s="6"/>
      <c r="AY236" s="6"/>
      <c r="AZ236" s="6"/>
      <c r="BA236" s="6"/>
      <c r="BB236" s="6"/>
      <c r="BC236" s="6"/>
      <c r="BD236" s="6"/>
      <c r="BE236" s="6"/>
      <c r="BF236" s="6"/>
      <c r="BG236" s="6"/>
      <c r="BH236" s="6"/>
      <c r="BI236" s="6"/>
      <c r="BJ236" s="6"/>
      <c r="BK236" s="6"/>
      <c r="BL236" s="6"/>
      <c r="BM236" s="6"/>
      <c r="BN236" s="6"/>
      <c r="BO236" s="6"/>
      <c r="BP236" s="6"/>
      <c r="BQ236" s="6"/>
      <c r="BR236" s="6"/>
      <c r="BS236" s="6"/>
      <c r="BT236" s="6"/>
      <c r="BU236" s="6"/>
      <c r="BV236" s="6"/>
      <c r="BW236" s="6"/>
      <c r="BX236" s="6"/>
      <c r="BY236" s="6"/>
      <c r="BZ236" s="6"/>
      <c r="CA236" s="6"/>
      <c r="CB236" s="6"/>
      <c r="CC236" s="6"/>
      <c r="CD236" s="6"/>
      <c r="CE236" s="6"/>
      <c r="CF236" s="6"/>
      <c r="CG236" s="6"/>
      <c r="CH236" s="6"/>
      <c r="CI236" s="6"/>
      <c r="CJ236" s="6"/>
      <c r="CK236" s="6"/>
      <c r="CL236" s="6"/>
      <c r="CM236" s="6"/>
      <c r="CN236" s="6"/>
      <c r="CO236" s="6"/>
      <c r="CP236" s="6"/>
      <c r="CQ236" s="6"/>
      <c r="CR236" s="6"/>
      <c r="CS236" s="6"/>
      <c r="CT236" s="6"/>
      <c r="CU236" s="6"/>
      <c r="CV236" s="6"/>
      <c r="CW236" s="6"/>
      <c r="CX236" s="6"/>
      <c r="CY236" s="6"/>
      <c r="CZ236" s="6"/>
      <c r="DA236" s="6"/>
      <c r="DB236" s="6"/>
      <c r="DC236" s="6"/>
      <c r="DD236" s="6"/>
      <c r="DE236" s="6"/>
      <c r="DF236" s="6"/>
      <c r="DG236" s="6"/>
      <c r="DH236" s="6"/>
      <c r="DI236" s="6"/>
      <c r="DJ236" s="6"/>
      <c r="DK236" s="6"/>
      <c r="DL236" s="6"/>
      <c r="DM236" s="6"/>
      <c r="DN236" s="6"/>
      <c r="DO236" s="6"/>
      <c r="DP236" s="6"/>
      <c r="DQ236" s="6"/>
      <c r="DR236" s="6"/>
      <c r="DS236" s="6"/>
      <c r="DT236" s="6"/>
      <c r="DU236" s="6"/>
      <c r="DV236" s="6"/>
      <c r="DW236" s="6"/>
      <c r="DX236" s="6"/>
      <c r="DY236" s="6"/>
      <c r="DZ236" s="6"/>
      <c r="EA236" s="6"/>
      <c r="EB236" s="6"/>
      <c r="EC236" s="6"/>
      <c r="ED236" s="6"/>
      <c r="EE236" s="6"/>
      <c r="EF236" s="6"/>
      <c r="EG236" s="6"/>
      <c r="EH236" s="6"/>
      <c r="EI236" s="6"/>
      <c r="EJ236" s="6"/>
      <c r="EK236" s="6"/>
      <c r="EL236" s="6"/>
      <c r="EM236" s="6"/>
      <c r="EN236" s="6"/>
      <c r="EO236" s="6"/>
      <c r="EP236" s="6"/>
      <c r="EQ236" s="6"/>
      <c r="ER236" s="6"/>
      <c r="ES236" s="6"/>
      <c r="ET236" s="6"/>
      <c r="EU236" s="6"/>
      <c r="EV236" s="6"/>
      <c r="EW236" s="6"/>
      <c r="EX236" s="6"/>
      <c r="EY236" s="6"/>
      <c r="EZ236" s="6"/>
      <c r="FA236" s="6"/>
      <c r="FB236" s="6"/>
      <c r="FC236" s="6"/>
      <c r="FD236" s="6"/>
      <c r="FE236" s="6"/>
      <c r="FF236" s="6"/>
      <c r="FG236" s="6"/>
      <c r="FH236" s="6"/>
      <c r="FI236" s="6"/>
      <c r="FJ236" s="6"/>
      <c r="FK236" s="6"/>
      <c r="FL236" s="6"/>
      <c r="FM236" s="6"/>
      <c r="FN236" s="6"/>
      <c r="FO236" s="6"/>
      <c r="FP236" s="6"/>
      <c r="FQ236" s="6"/>
      <c r="FR236" s="6"/>
      <c r="FS236" s="6"/>
      <c r="FT236" s="6"/>
      <c r="FU236" s="6"/>
      <c r="FV236" s="6"/>
      <c r="FW236" s="6"/>
      <c r="FX236" s="6"/>
      <c r="FY236" s="6"/>
      <c r="FZ236" s="6"/>
      <c r="GA236" s="6"/>
      <c r="GB236" s="6"/>
      <c r="GC236" s="6"/>
      <c r="GD236" s="6"/>
      <c r="GE236" s="6"/>
      <c r="GF236" s="6"/>
      <c r="GG236" s="6"/>
      <c r="GH236" s="6"/>
      <c r="GI236" s="6"/>
      <c r="GJ236" s="6"/>
      <c r="GK236" s="6"/>
      <c r="GL236" s="6"/>
      <c r="GM236" s="6"/>
      <c r="GN236" s="6"/>
      <c r="GO236" s="6"/>
      <c r="GP236" s="6"/>
      <c r="GQ236" s="6"/>
      <c r="GR236" s="6"/>
      <c r="GS236" s="6"/>
      <c r="GT236" s="6"/>
      <c r="GU236" s="6"/>
      <c r="GV236" s="6"/>
      <c r="GW236" s="6"/>
      <c r="GX236" s="6"/>
      <c r="GY236" s="6"/>
      <c r="GZ236" s="6"/>
      <c r="HA236" s="6"/>
      <c r="HB236" s="6"/>
      <c r="HC236" s="6"/>
      <c r="HD236" s="6"/>
      <c r="HE236" s="6"/>
      <c r="HF236" s="6"/>
      <c r="HG236" s="6"/>
      <c r="HH236" s="6"/>
      <c r="HI236" s="6"/>
      <c r="HJ236" s="6"/>
      <c r="HK236" s="6"/>
      <c r="HL236" s="6"/>
      <c r="HM236" s="6"/>
      <c r="HN236" s="6"/>
      <c r="HO236" s="6"/>
      <c r="HP236" s="6"/>
      <c r="HQ236" s="6"/>
      <c r="HR236" s="6"/>
      <c r="HS236" s="6"/>
      <c r="HT236" s="6"/>
      <c r="HU236" s="6"/>
      <c r="HV236" s="6"/>
      <c r="HW236" s="6"/>
      <c r="HX236" s="6"/>
      <c r="HY236" s="6"/>
      <c r="HZ236" s="6"/>
      <c r="IA236" s="6"/>
      <c r="IB236" s="6"/>
      <c r="IC236" s="6"/>
      <c r="ID236" s="6"/>
      <c r="IE236" s="6"/>
      <c r="IF236" s="6"/>
      <c r="IG236" s="6"/>
      <c r="IH236" s="6"/>
      <c r="II236" s="6"/>
      <c r="IJ236" s="6"/>
      <c r="IK236" s="6"/>
      <c r="IL236" s="6"/>
      <c r="IM236" s="6"/>
      <c r="IN236" s="6"/>
      <c r="IO236" s="6"/>
      <c r="IP236" s="6"/>
      <c r="IQ236" s="6"/>
      <c r="IR236" s="6"/>
      <c r="IS236" s="6"/>
      <c r="IT236" s="6"/>
    </row>
    <row r="237" spans="1:254" s="6" customFormat="1" ht="119.1" customHeight="1">
      <c r="A237" s="38">
        <v>226</v>
      </c>
      <c r="B237" s="34" t="s">
        <v>1405</v>
      </c>
      <c r="C237" s="35" t="s">
        <v>131</v>
      </c>
      <c r="D237" s="35" t="s">
        <v>1406</v>
      </c>
      <c r="E237" s="34" t="s">
        <v>1407</v>
      </c>
      <c r="F237" s="35" t="s">
        <v>286</v>
      </c>
      <c r="G237" s="63">
        <v>18000</v>
      </c>
      <c r="H237" s="35">
        <v>7000</v>
      </c>
      <c r="I237" s="34" t="s">
        <v>1408</v>
      </c>
      <c r="J237" s="35"/>
      <c r="K237" s="35"/>
      <c r="L237" s="35" t="s">
        <v>1409</v>
      </c>
      <c r="M237" s="35" t="s">
        <v>792</v>
      </c>
      <c r="N237" s="35"/>
      <c r="O237" s="35"/>
      <c r="P237" s="35" t="s">
        <v>263</v>
      </c>
      <c r="Q237" s="35"/>
      <c r="R237" s="35"/>
      <c r="S237" s="35" t="s">
        <v>131</v>
      </c>
      <c r="T237" s="35" t="s">
        <v>1090</v>
      </c>
      <c r="U237" s="35" t="s">
        <v>1091</v>
      </c>
      <c r="V237" s="35">
        <v>3000</v>
      </c>
      <c r="W237" s="35" t="s">
        <v>1410</v>
      </c>
      <c r="X237" s="35" t="s">
        <v>72</v>
      </c>
      <c r="Y237" s="35" t="s">
        <v>71</v>
      </c>
      <c r="Z237" s="35" t="s">
        <v>71</v>
      </c>
      <c r="AA237" s="35" t="s">
        <v>71</v>
      </c>
      <c r="AB237" s="35">
        <v>4000</v>
      </c>
      <c r="AC237" s="35">
        <v>0</v>
      </c>
      <c r="AD237" s="35"/>
      <c r="AE237" s="35">
        <v>0</v>
      </c>
      <c r="AF237" s="35">
        <v>0</v>
      </c>
      <c r="AG237" s="35">
        <v>0</v>
      </c>
      <c r="AH237" s="35">
        <v>0</v>
      </c>
      <c r="AI237" s="35">
        <v>0</v>
      </c>
      <c r="AJ237" s="35">
        <v>0</v>
      </c>
      <c r="AK237" s="35">
        <v>0</v>
      </c>
      <c r="AL237" s="35">
        <v>0</v>
      </c>
      <c r="AM237" s="35">
        <v>0</v>
      </c>
      <c r="AN237" s="35">
        <v>0</v>
      </c>
      <c r="AO237" s="35">
        <v>0</v>
      </c>
      <c r="AP237" s="35">
        <v>0</v>
      </c>
      <c r="AQ237" s="35"/>
      <c r="AR237" s="40"/>
      <c r="AT237" s="13"/>
      <c r="AU237" s="9"/>
      <c r="AV237" s="9"/>
      <c r="AW237" s="9"/>
      <c r="AX237" s="9"/>
      <c r="AY237" s="9"/>
      <c r="AZ237" s="9"/>
      <c r="BA237" s="9"/>
      <c r="BB237" s="9"/>
      <c r="BC237" s="9"/>
      <c r="BD237" s="9"/>
      <c r="BE237" s="9"/>
      <c r="BF237" s="9"/>
      <c r="BG237" s="9"/>
      <c r="BH237" s="9"/>
    </row>
    <row r="238" spans="1:254" s="40" customFormat="1" ht="129" customHeight="1">
      <c r="A238" s="38">
        <v>227</v>
      </c>
      <c r="B238" s="34" t="s">
        <v>1411</v>
      </c>
      <c r="C238" s="35" t="s">
        <v>57</v>
      </c>
      <c r="D238" s="35" t="s">
        <v>1412</v>
      </c>
      <c r="E238" s="34" t="s">
        <v>1413</v>
      </c>
      <c r="F238" s="35">
        <v>2026</v>
      </c>
      <c r="G238" s="38">
        <v>4500</v>
      </c>
      <c r="H238" s="38">
        <v>4500</v>
      </c>
      <c r="I238" s="34" t="s">
        <v>1414</v>
      </c>
      <c r="J238" s="35" t="s">
        <v>195</v>
      </c>
      <c r="K238" s="35" t="s">
        <v>207</v>
      </c>
      <c r="L238" s="35" t="s">
        <v>1415</v>
      </c>
      <c r="M238" s="35" t="s">
        <v>792</v>
      </c>
      <c r="N238" s="35"/>
      <c r="O238" s="35"/>
      <c r="P238" s="35" t="s">
        <v>263</v>
      </c>
      <c r="Q238" s="35" t="s">
        <v>1158</v>
      </c>
      <c r="R238" s="35" t="s">
        <v>658</v>
      </c>
      <c r="S238" s="35" t="s">
        <v>169</v>
      </c>
      <c r="T238" s="35" t="s">
        <v>1090</v>
      </c>
      <c r="U238" s="35" t="s">
        <v>1091</v>
      </c>
      <c r="V238" s="35">
        <v>0</v>
      </c>
      <c r="W238" s="35" t="s">
        <v>1416</v>
      </c>
      <c r="X238" s="35" t="s">
        <v>72</v>
      </c>
      <c r="Y238" s="35" t="s">
        <v>71</v>
      </c>
      <c r="Z238" s="35" t="s">
        <v>71</v>
      </c>
      <c r="AA238" s="35" t="s">
        <v>71</v>
      </c>
      <c r="AB238" s="38">
        <v>0</v>
      </c>
      <c r="AC238" s="38">
        <v>0</v>
      </c>
      <c r="AD238" s="38">
        <v>2800</v>
      </c>
      <c r="AE238" s="38">
        <v>0</v>
      </c>
      <c r="AF238" s="59">
        <v>0</v>
      </c>
      <c r="AG238" s="60">
        <v>0</v>
      </c>
      <c r="AH238" s="38">
        <v>0</v>
      </c>
      <c r="AI238" s="59">
        <v>0</v>
      </c>
      <c r="AJ238" s="60">
        <v>0</v>
      </c>
      <c r="AK238" s="38">
        <v>0</v>
      </c>
      <c r="AL238" s="59">
        <v>0</v>
      </c>
      <c r="AM238" s="60">
        <v>0</v>
      </c>
      <c r="AN238" s="38">
        <v>0</v>
      </c>
      <c r="AO238" s="60">
        <v>0</v>
      </c>
      <c r="AP238" s="60">
        <v>0</v>
      </c>
      <c r="AQ238" s="12"/>
      <c r="AR238" s="1"/>
      <c r="AS238" s="6">
        <v>2</v>
      </c>
      <c r="AT238" s="1">
        <v>1</v>
      </c>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row>
    <row r="239" spans="1:254" s="9" customFormat="1" ht="180" customHeight="1">
      <c r="A239" s="38">
        <v>228</v>
      </c>
      <c r="B239" s="34" t="s">
        <v>1417</v>
      </c>
      <c r="C239" s="35" t="s">
        <v>57</v>
      </c>
      <c r="D239" s="35" t="s">
        <v>313</v>
      </c>
      <c r="E239" s="34" t="s">
        <v>1418</v>
      </c>
      <c r="F239" s="35" t="s">
        <v>748</v>
      </c>
      <c r="G239" s="35">
        <v>83741</v>
      </c>
      <c r="H239" s="35">
        <v>20000</v>
      </c>
      <c r="I239" s="34" t="s">
        <v>1419</v>
      </c>
      <c r="J239" s="35" t="s">
        <v>62</v>
      </c>
      <c r="K239" s="35"/>
      <c r="L239" s="35" t="s">
        <v>1420</v>
      </c>
      <c r="M239" s="35" t="s">
        <v>758</v>
      </c>
      <c r="N239" s="35" t="s">
        <v>313</v>
      </c>
      <c r="O239" s="35"/>
      <c r="P239" s="35" t="s">
        <v>214</v>
      </c>
      <c r="Q239" s="35" t="s">
        <v>1421</v>
      </c>
      <c r="R239" s="35" t="s">
        <v>66</v>
      </c>
      <c r="S239" s="35" t="s">
        <v>169</v>
      </c>
      <c r="T239" s="35" t="s">
        <v>1090</v>
      </c>
      <c r="U239" s="35" t="s">
        <v>1091</v>
      </c>
      <c r="V239" s="35">
        <v>20000</v>
      </c>
      <c r="W239" s="35" t="s">
        <v>1422</v>
      </c>
      <c r="X239" s="35" t="s">
        <v>71</v>
      </c>
      <c r="Y239" s="35" t="s">
        <v>72</v>
      </c>
      <c r="Z239" s="35" t="s">
        <v>71</v>
      </c>
      <c r="AA239" s="35" t="s">
        <v>71</v>
      </c>
      <c r="AB239" s="35">
        <v>0</v>
      </c>
      <c r="AC239" s="35">
        <v>0</v>
      </c>
      <c r="AD239" s="35">
        <v>25741</v>
      </c>
      <c r="AE239" s="35">
        <v>58000</v>
      </c>
      <c r="AF239" s="35">
        <v>0</v>
      </c>
      <c r="AG239" s="35">
        <v>0</v>
      </c>
      <c r="AH239" s="35">
        <v>0</v>
      </c>
      <c r="AI239" s="35">
        <v>0</v>
      </c>
      <c r="AJ239" s="35">
        <v>0</v>
      </c>
      <c r="AK239" s="35">
        <v>0</v>
      </c>
      <c r="AL239" s="35">
        <v>0</v>
      </c>
      <c r="AM239" s="35">
        <v>0</v>
      </c>
      <c r="AN239" s="35">
        <v>0</v>
      </c>
      <c r="AO239" s="35">
        <v>0</v>
      </c>
      <c r="AP239" s="35">
        <v>0</v>
      </c>
      <c r="AQ239" s="38"/>
      <c r="AR239" s="40"/>
      <c r="AS239" s="46"/>
      <c r="AT239" s="13">
        <v>1</v>
      </c>
      <c r="AU239" s="46"/>
      <c r="AV239" s="46"/>
      <c r="AW239" s="46"/>
      <c r="AX239" s="46"/>
      <c r="AY239" s="46"/>
      <c r="AZ239" s="46"/>
      <c r="BA239" s="46"/>
      <c r="BB239" s="46"/>
      <c r="BC239" s="46"/>
      <c r="BD239" s="46"/>
      <c r="BE239" s="46"/>
      <c r="BF239" s="46"/>
      <c r="BG239" s="46"/>
      <c r="BH239" s="46"/>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c r="FD239" s="2"/>
      <c r="FE239" s="2"/>
      <c r="FF239" s="2"/>
      <c r="FG239" s="2"/>
      <c r="FH239" s="2"/>
      <c r="FI239" s="2"/>
      <c r="FJ239" s="2"/>
      <c r="FK239" s="2"/>
      <c r="FL239" s="2"/>
      <c r="FM239" s="2"/>
      <c r="FN239" s="2"/>
      <c r="FO239" s="2"/>
      <c r="FP239" s="2"/>
      <c r="FQ239" s="2"/>
      <c r="FR239" s="2"/>
      <c r="FS239" s="2"/>
      <c r="FT239" s="2"/>
      <c r="FU239" s="2"/>
      <c r="FV239" s="2"/>
      <c r="FW239" s="2"/>
      <c r="FX239" s="2"/>
      <c r="FY239" s="2"/>
      <c r="FZ239" s="2"/>
      <c r="GA239" s="2"/>
      <c r="GB239" s="2"/>
      <c r="GC239" s="2"/>
      <c r="GD239" s="2"/>
      <c r="GE239" s="2"/>
      <c r="GF239" s="2"/>
      <c r="GG239" s="2"/>
      <c r="GH239" s="2"/>
      <c r="GI239" s="2"/>
      <c r="GJ239" s="2"/>
      <c r="GK239" s="2"/>
      <c r="GL239" s="2"/>
      <c r="GM239" s="2"/>
      <c r="GN239" s="2"/>
      <c r="GO239" s="2"/>
      <c r="GP239" s="2"/>
      <c r="GQ239" s="2"/>
      <c r="GR239" s="2"/>
      <c r="GS239" s="2"/>
      <c r="GT239" s="2"/>
      <c r="GU239" s="2"/>
      <c r="GV239" s="2"/>
      <c r="GW239" s="2"/>
      <c r="GX239" s="2"/>
      <c r="GY239" s="2"/>
      <c r="GZ239" s="2"/>
      <c r="HA239" s="5"/>
      <c r="HB239" s="5"/>
      <c r="HC239" s="5"/>
      <c r="HD239" s="5"/>
      <c r="HE239" s="5"/>
      <c r="HF239" s="5"/>
      <c r="HG239" s="5"/>
      <c r="HH239" s="5"/>
      <c r="HI239" s="5"/>
      <c r="HJ239" s="5"/>
      <c r="HK239" s="5"/>
      <c r="HL239" s="5"/>
      <c r="HM239" s="5"/>
      <c r="HN239" s="5"/>
      <c r="HO239" s="5"/>
      <c r="HP239" s="5"/>
      <c r="HQ239" s="5"/>
      <c r="HR239" s="5"/>
      <c r="HS239" s="5"/>
      <c r="HT239" s="5"/>
      <c r="HU239" s="5"/>
      <c r="HV239" s="5"/>
      <c r="HW239" s="5"/>
      <c r="HX239" s="5"/>
      <c r="HY239" s="5"/>
      <c r="HZ239" s="5"/>
      <c r="IA239" s="5"/>
      <c r="IB239" s="5"/>
      <c r="IC239" s="5"/>
      <c r="ID239" s="5"/>
      <c r="IE239" s="5"/>
      <c r="IF239" s="5"/>
      <c r="IG239" s="5"/>
      <c r="IH239" s="5"/>
      <c r="II239" s="5"/>
      <c r="IJ239" s="5"/>
      <c r="IK239" s="5"/>
      <c r="IL239" s="5"/>
      <c r="IM239" s="5"/>
      <c r="IN239" s="5"/>
      <c r="IO239" s="5"/>
      <c r="IP239" s="5"/>
      <c r="IQ239" s="5"/>
      <c r="IR239" s="5"/>
      <c r="IS239" s="5"/>
      <c r="IT239" s="5"/>
    </row>
    <row r="240" spans="1:254" s="1" customFormat="1" ht="78" customHeight="1">
      <c r="A240" s="38">
        <v>229</v>
      </c>
      <c r="B240" s="34" t="s">
        <v>1423</v>
      </c>
      <c r="C240" s="35" t="s">
        <v>57</v>
      </c>
      <c r="D240" s="35" t="s">
        <v>1406</v>
      </c>
      <c r="E240" s="34" t="s">
        <v>1424</v>
      </c>
      <c r="F240" s="35" t="s">
        <v>165</v>
      </c>
      <c r="G240" s="35">
        <v>26991</v>
      </c>
      <c r="H240" s="35">
        <v>4000</v>
      </c>
      <c r="I240" s="34" t="s">
        <v>1425</v>
      </c>
      <c r="J240" s="35" t="s">
        <v>334</v>
      </c>
      <c r="K240" s="35"/>
      <c r="L240" s="64" t="s">
        <v>1426</v>
      </c>
      <c r="M240" s="35" t="s">
        <v>1102</v>
      </c>
      <c r="N240" s="35"/>
      <c r="O240" s="35"/>
      <c r="P240" s="35" t="s">
        <v>263</v>
      </c>
      <c r="Q240" s="35"/>
      <c r="R240" s="35" t="s">
        <v>66</v>
      </c>
      <c r="S240" s="42" t="s">
        <v>1187</v>
      </c>
      <c r="T240" s="35" t="s">
        <v>1090</v>
      </c>
      <c r="U240" s="35" t="s">
        <v>1104</v>
      </c>
      <c r="V240" s="35">
        <v>50</v>
      </c>
      <c r="W240" s="35" t="s">
        <v>992</v>
      </c>
      <c r="X240" s="35" t="s">
        <v>71</v>
      </c>
      <c r="Y240" s="35" t="s">
        <v>72</v>
      </c>
      <c r="Z240" s="35" t="s">
        <v>71</v>
      </c>
      <c r="AA240" s="35" t="s">
        <v>71</v>
      </c>
      <c r="AB240" s="35">
        <v>0</v>
      </c>
      <c r="AC240" s="35">
        <v>0</v>
      </c>
      <c r="AD240" s="35">
        <v>0</v>
      </c>
      <c r="AE240" s="35">
        <v>15000</v>
      </c>
      <c r="AF240" s="35">
        <v>11900</v>
      </c>
      <c r="AG240" s="60">
        <v>0</v>
      </c>
      <c r="AH240" s="60">
        <v>0</v>
      </c>
      <c r="AI240" s="60">
        <v>0</v>
      </c>
      <c r="AJ240" s="60">
        <v>0</v>
      </c>
      <c r="AK240" s="60">
        <v>0</v>
      </c>
      <c r="AL240" s="60">
        <v>0</v>
      </c>
      <c r="AM240" s="60">
        <v>0</v>
      </c>
      <c r="AN240" s="60">
        <v>0</v>
      </c>
      <c r="AO240" s="60">
        <v>0</v>
      </c>
      <c r="AP240" s="60">
        <v>0</v>
      </c>
      <c r="AQ240" s="35"/>
      <c r="AR240" s="10"/>
      <c r="AS240" s="6">
        <v>2</v>
      </c>
      <c r="AT240" s="13">
        <v>1</v>
      </c>
    </row>
    <row r="241" spans="1:254" s="1" customFormat="1" ht="75" customHeight="1">
      <c r="A241" s="38">
        <v>230</v>
      </c>
      <c r="B241" s="102" t="s">
        <v>1427</v>
      </c>
      <c r="C241" s="42" t="s">
        <v>57</v>
      </c>
      <c r="D241" s="42" t="s">
        <v>171</v>
      </c>
      <c r="E241" s="102" t="s">
        <v>1428</v>
      </c>
      <c r="F241" s="42" t="s">
        <v>165</v>
      </c>
      <c r="G241" s="63">
        <v>9155.5300000000007</v>
      </c>
      <c r="H241" s="63">
        <v>2100</v>
      </c>
      <c r="I241" s="102" t="s">
        <v>1429</v>
      </c>
      <c r="J241" s="42" t="s">
        <v>61</v>
      </c>
      <c r="K241" s="42"/>
      <c r="L241" s="42" t="s">
        <v>1430</v>
      </c>
      <c r="M241" s="42" t="s">
        <v>171</v>
      </c>
      <c r="N241" s="42" t="s">
        <v>1102</v>
      </c>
      <c r="O241" s="42"/>
      <c r="P241" s="35" t="s">
        <v>176</v>
      </c>
      <c r="Q241" s="35" t="s">
        <v>1431</v>
      </c>
      <c r="R241" s="35" t="s">
        <v>658</v>
      </c>
      <c r="S241" s="35" t="s">
        <v>169</v>
      </c>
      <c r="T241" s="35" t="s">
        <v>1090</v>
      </c>
      <c r="U241" s="35" t="s">
        <v>1104</v>
      </c>
      <c r="V241" s="35">
        <v>200</v>
      </c>
      <c r="W241" s="35" t="s">
        <v>1432</v>
      </c>
      <c r="X241" s="35" t="s">
        <v>71</v>
      </c>
      <c r="Y241" s="35" t="s">
        <v>72</v>
      </c>
      <c r="Z241" s="35" t="s">
        <v>71</v>
      </c>
      <c r="AA241" s="35" t="s">
        <v>943</v>
      </c>
      <c r="AB241" s="35">
        <v>0</v>
      </c>
      <c r="AC241" s="35">
        <v>0</v>
      </c>
      <c r="AD241" s="35">
        <v>9156</v>
      </c>
      <c r="AE241" s="35">
        <v>0</v>
      </c>
      <c r="AF241" s="59">
        <v>0</v>
      </c>
      <c r="AG241" s="35">
        <v>148</v>
      </c>
      <c r="AH241" s="35">
        <v>0</v>
      </c>
      <c r="AI241" s="35">
        <v>88</v>
      </c>
      <c r="AJ241" s="35">
        <v>88</v>
      </c>
      <c r="AK241" s="35">
        <v>148</v>
      </c>
      <c r="AL241" s="35">
        <v>148</v>
      </c>
      <c r="AM241" s="35">
        <v>0</v>
      </c>
      <c r="AN241" s="35">
        <v>0</v>
      </c>
      <c r="AO241" s="35">
        <v>0</v>
      </c>
      <c r="AP241" s="35">
        <v>0</v>
      </c>
      <c r="AQ241" s="35"/>
      <c r="AR241" s="40">
        <v>1</v>
      </c>
      <c r="AS241" s="6">
        <v>2</v>
      </c>
      <c r="AT241" s="13">
        <v>1</v>
      </c>
    </row>
    <row r="242" spans="1:254" s="1" customFormat="1" ht="87.95" customHeight="1">
      <c r="A242" s="38">
        <v>231</v>
      </c>
      <c r="B242" s="34" t="s">
        <v>1433</v>
      </c>
      <c r="C242" s="35" t="s">
        <v>131</v>
      </c>
      <c r="D242" s="35" t="s">
        <v>1434</v>
      </c>
      <c r="E242" s="62" t="s">
        <v>1435</v>
      </c>
      <c r="F242" s="35" t="s">
        <v>286</v>
      </c>
      <c r="G242" s="35">
        <v>12441</v>
      </c>
      <c r="H242" s="63">
        <v>8000</v>
      </c>
      <c r="I242" s="34" t="s">
        <v>1436</v>
      </c>
      <c r="J242" s="35"/>
      <c r="K242" s="35"/>
      <c r="L242" s="35" t="s">
        <v>1437</v>
      </c>
      <c r="M242" s="35" t="s">
        <v>1102</v>
      </c>
      <c r="N242" s="35"/>
      <c r="O242" s="35"/>
      <c r="P242" s="35" t="s">
        <v>263</v>
      </c>
      <c r="Q242" s="35" t="s">
        <v>197</v>
      </c>
      <c r="R242" s="35" t="s">
        <v>658</v>
      </c>
      <c r="S242" s="35" t="s">
        <v>131</v>
      </c>
      <c r="T242" s="35" t="s">
        <v>1090</v>
      </c>
      <c r="U242" s="35" t="s">
        <v>1104</v>
      </c>
      <c r="V242" s="38">
        <v>500</v>
      </c>
      <c r="W242" s="35" t="s">
        <v>1438</v>
      </c>
      <c r="X242" s="38" t="s">
        <v>71</v>
      </c>
      <c r="Y242" s="38" t="s">
        <v>72</v>
      </c>
      <c r="Z242" s="38" t="s">
        <v>71</v>
      </c>
      <c r="AA242" s="38" t="s">
        <v>71</v>
      </c>
      <c r="AB242" s="38">
        <v>8000</v>
      </c>
      <c r="AC242" s="38">
        <v>0</v>
      </c>
      <c r="AD242" s="38">
        <v>4411</v>
      </c>
      <c r="AE242" s="38">
        <v>0</v>
      </c>
      <c r="AF242" s="59">
        <v>0</v>
      </c>
      <c r="AG242" s="60">
        <v>0</v>
      </c>
      <c r="AH242" s="60">
        <v>0</v>
      </c>
      <c r="AI242" s="60">
        <v>0</v>
      </c>
      <c r="AJ242" s="60">
        <v>0</v>
      </c>
      <c r="AK242" s="60">
        <v>0</v>
      </c>
      <c r="AL242" s="60">
        <v>0</v>
      </c>
      <c r="AM242" s="60">
        <v>0</v>
      </c>
      <c r="AN242" s="60">
        <v>0</v>
      </c>
      <c r="AO242" s="60">
        <v>0</v>
      </c>
      <c r="AP242" s="60">
        <v>0</v>
      </c>
      <c r="AQ242" s="38"/>
      <c r="AR242" s="6"/>
      <c r="AS242" s="6">
        <v>2</v>
      </c>
      <c r="AT242" s="13">
        <v>1</v>
      </c>
    </row>
    <row r="243" spans="1:254" s="1" customFormat="1" ht="96" customHeight="1">
      <c r="A243" s="38">
        <v>232</v>
      </c>
      <c r="B243" s="62" t="s">
        <v>1439</v>
      </c>
      <c r="C243" s="35" t="s">
        <v>57</v>
      </c>
      <c r="D243" s="35" t="s">
        <v>518</v>
      </c>
      <c r="E243" s="34" t="s">
        <v>1440</v>
      </c>
      <c r="F243" s="42" t="s">
        <v>748</v>
      </c>
      <c r="G243" s="63">
        <v>13207</v>
      </c>
      <c r="H243" s="35">
        <v>5000</v>
      </c>
      <c r="I243" s="102" t="s">
        <v>1441</v>
      </c>
      <c r="J243" s="35" t="s">
        <v>334</v>
      </c>
      <c r="K243" s="35"/>
      <c r="L243" s="64" t="s">
        <v>1442</v>
      </c>
      <c r="M243" s="64" t="s">
        <v>518</v>
      </c>
      <c r="N243" s="42" t="s">
        <v>1102</v>
      </c>
      <c r="O243" s="64"/>
      <c r="P243" s="35" t="s">
        <v>522</v>
      </c>
      <c r="Q243" s="35"/>
      <c r="R243" s="35" t="s">
        <v>658</v>
      </c>
      <c r="S243" s="35" t="s">
        <v>169</v>
      </c>
      <c r="T243" s="35" t="s">
        <v>1090</v>
      </c>
      <c r="U243" s="35" t="s">
        <v>1104</v>
      </c>
      <c r="V243" s="35">
        <v>1000</v>
      </c>
      <c r="W243" s="35" t="s">
        <v>1443</v>
      </c>
      <c r="X243" s="35" t="s">
        <v>71</v>
      </c>
      <c r="Y243" s="35" t="s">
        <v>71</v>
      </c>
      <c r="Z243" s="35" t="s">
        <v>72</v>
      </c>
      <c r="AA243" s="35" t="s">
        <v>71</v>
      </c>
      <c r="AB243" s="35">
        <v>0</v>
      </c>
      <c r="AC243" s="35">
        <v>8000</v>
      </c>
      <c r="AD243" s="63">
        <v>2000</v>
      </c>
      <c r="AE243" s="35">
        <v>0</v>
      </c>
      <c r="AF243" s="35">
        <v>8000</v>
      </c>
      <c r="AG243" s="35">
        <v>80</v>
      </c>
      <c r="AH243" s="35">
        <v>0</v>
      </c>
      <c r="AI243" s="35">
        <v>80</v>
      </c>
      <c r="AJ243" s="35">
        <v>0</v>
      </c>
      <c r="AK243" s="35">
        <v>0</v>
      </c>
      <c r="AL243" s="35">
        <v>0</v>
      </c>
      <c r="AM243" s="35">
        <v>0</v>
      </c>
      <c r="AN243" s="35">
        <v>0</v>
      </c>
      <c r="AO243" s="35">
        <v>0</v>
      </c>
      <c r="AP243" s="35">
        <v>0</v>
      </c>
      <c r="AQ243" s="35"/>
      <c r="AR243" s="40">
        <v>1</v>
      </c>
      <c r="AS243" s="6">
        <v>2</v>
      </c>
      <c r="AT243" s="13">
        <v>1</v>
      </c>
    </row>
    <row r="244" spans="1:254" s="11" customFormat="1" ht="90.95" customHeight="1">
      <c r="A244" s="38">
        <v>233</v>
      </c>
      <c r="B244" s="34" t="s">
        <v>1444</v>
      </c>
      <c r="C244" s="35" t="s">
        <v>57</v>
      </c>
      <c r="D244" s="35" t="s">
        <v>1445</v>
      </c>
      <c r="E244" s="34" t="s">
        <v>1446</v>
      </c>
      <c r="F244" s="35" t="s">
        <v>165</v>
      </c>
      <c r="G244" s="35">
        <v>8650</v>
      </c>
      <c r="H244" s="35">
        <v>3500</v>
      </c>
      <c r="I244" s="34" t="s">
        <v>1447</v>
      </c>
      <c r="J244" s="35" t="s">
        <v>61</v>
      </c>
      <c r="K244" s="35"/>
      <c r="L244" s="35" t="s">
        <v>1448</v>
      </c>
      <c r="M244" s="35" t="s">
        <v>1102</v>
      </c>
      <c r="N244" s="35"/>
      <c r="O244" s="35"/>
      <c r="P244" s="35" t="s">
        <v>263</v>
      </c>
      <c r="Q244" s="35" t="s">
        <v>1449</v>
      </c>
      <c r="R244" s="35" t="s">
        <v>658</v>
      </c>
      <c r="S244" s="35" t="s">
        <v>169</v>
      </c>
      <c r="T244" s="35" t="s">
        <v>1090</v>
      </c>
      <c r="U244" s="35" t="s">
        <v>1104</v>
      </c>
      <c r="V244" s="35">
        <v>200</v>
      </c>
      <c r="W244" s="35" t="s">
        <v>1450</v>
      </c>
      <c r="X244" s="35" t="s">
        <v>71</v>
      </c>
      <c r="Y244" s="35" t="s">
        <v>72</v>
      </c>
      <c r="Z244" s="35" t="s">
        <v>71</v>
      </c>
      <c r="AA244" s="35" t="s">
        <v>71</v>
      </c>
      <c r="AB244" s="35">
        <v>5000</v>
      </c>
      <c r="AC244" s="35">
        <v>0</v>
      </c>
      <c r="AD244" s="35">
        <v>3650</v>
      </c>
      <c r="AE244" s="42">
        <v>0</v>
      </c>
      <c r="AF244" s="42">
        <v>0</v>
      </c>
      <c r="AG244" s="42">
        <v>0</v>
      </c>
      <c r="AH244" s="42">
        <v>0</v>
      </c>
      <c r="AI244" s="42">
        <v>0</v>
      </c>
      <c r="AJ244" s="42">
        <v>0</v>
      </c>
      <c r="AK244" s="42">
        <v>0</v>
      </c>
      <c r="AL244" s="42">
        <v>0</v>
      </c>
      <c r="AM244" s="42">
        <v>0</v>
      </c>
      <c r="AN244" s="42">
        <v>0</v>
      </c>
      <c r="AO244" s="42">
        <v>0</v>
      </c>
      <c r="AP244" s="42">
        <v>0</v>
      </c>
      <c r="AQ244" s="35"/>
      <c r="AR244" s="10"/>
      <c r="AS244" s="6">
        <v>2</v>
      </c>
      <c r="AT244" s="13">
        <v>1</v>
      </c>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row>
    <row r="245" spans="1:254" s="3" customFormat="1" ht="120" customHeight="1">
      <c r="A245" s="38">
        <v>234</v>
      </c>
      <c r="B245" s="34" t="s">
        <v>1451</v>
      </c>
      <c r="C245" s="35" t="s">
        <v>57</v>
      </c>
      <c r="D245" s="35" t="s">
        <v>1406</v>
      </c>
      <c r="E245" s="34" t="s">
        <v>1452</v>
      </c>
      <c r="F245" s="35" t="s">
        <v>165</v>
      </c>
      <c r="G245" s="35">
        <v>3000</v>
      </c>
      <c r="H245" s="35">
        <v>1500</v>
      </c>
      <c r="I245" s="34" t="s">
        <v>1453</v>
      </c>
      <c r="J245" s="35" t="s">
        <v>145</v>
      </c>
      <c r="K245" s="35"/>
      <c r="L245" s="35" t="s">
        <v>1448</v>
      </c>
      <c r="M245" s="35" t="s">
        <v>1102</v>
      </c>
      <c r="N245" s="35"/>
      <c r="O245" s="35"/>
      <c r="P245" s="35" t="s">
        <v>263</v>
      </c>
      <c r="Q245" s="35"/>
      <c r="R245" s="35" t="s">
        <v>658</v>
      </c>
      <c r="S245" s="35" t="s">
        <v>169</v>
      </c>
      <c r="T245" s="35" t="s">
        <v>1090</v>
      </c>
      <c r="U245" s="35" t="s">
        <v>1104</v>
      </c>
      <c r="V245" s="35">
        <v>50</v>
      </c>
      <c r="W245" s="35" t="s">
        <v>1454</v>
      </c>
      <c r="X245" s="35" t="s">
        <v>71</v>
      </c>
      <c r="Y245" s="35" t="s">
        <v>72</v>
      </c>
      <c r="Z245" s="35" t="s">
        <v>71</v>
      </c>
      <c r="AA245" s="35" t="s">
        <v>71</v>
      </c>
      <c r="AB245" s="35">
        <v>0</v>
      </c>
      <c r="AC245" s="35">
        <v>0</v>
      </c>
      <c r="AD245" s="35">
        <v>600</v>
      </c>
      <c r="AE245" s="35">
        <v>2400</v>
      </c>
      <c r="AF245" s="35">
        <v>0</v>
      </c>
      <c r="AG245" s="35">
        <v>0</v>
      </c>
      <c r="AH245" s="35">
        <v>0</v>
      </c>
      <c r="AI245" s="35">
        <v>0</v>
      </c>
      <c r="AJ245" s="35">
        <v>0</v>
      </c>
      <c r="AK245" s="35">
        <v>0</v>
      </c>
      <c r="AL245" s="35">
        <v>0</v>
      </c>
      <c r="AM245" s="35">
        <v>0</v>
      </c>
      <c r="AN245" s="35">
        <v>0</v>
      </c>
      <c r="AO245" s="35">
        <v>0</v>
      </c>
      <c r="AP245" s="35">
        <v>0</v>
      </c>
      <c r="AQ245" s="35"/>
      <c r="AR245" s="9"/>
      <c r="AS245" s="9"/>
      <c r="AT245" s="1">
        <v>1</v>
      </c>
      <c r="AU245" s="9"/>
      <c r="AV245" s="9"/>
      <c r="AW245" s="9"/>
      <c r="AX245" s="9"/>
      <c r="AY245" s="9"/>
      <c r="AZ245" s="9"/>
      <c r="BA245" s="9"/>
      <c r="BB245" s="9"/>
      <c r="BC245" s="9"/>
      <c r="BD245" s="9"/>
      <c r="BE245" s="9"/>
      <c r="BF245" s="9"/>
      <c r="BG245" s="9"/>
      <c r="BH245" s="9"/>
    </row>
    <row r="246" spans="1:254" s="11" customFormat="1" ht="179.1" customHeight="1">
      <c r="A246" s="38">
        <v>235</v>
      </c>
      <c r="B246" s="34" t="s">
        <v>1455</v>
      </c>
      <c r="C246" s="35" t="s">
        <v>57</v>
      </c>
      <c r="D246" s="35" t="s">
        <v>1456</v>
      </c>
      <c r="E246" s="34" t="s">
        <v>1457</v>
      </c>
      <c r="F246" s="35" t="s">
        <v>748</v>
      </c>
      <c r="G246" s="35">
        <v>21735</v>
      </c>
      <c r="H246" s="35">
        <v>5000</v>
      </c>
      <c r="I246" s="34" t="s">
        <v>1458</v>
      </c>
      <c r="J246" s="35" t="s">
        <v>183</v>
      </c>
      <c r="K246" s="35"/>
      <c r="L246" s="35" t="s">
        <v>1459</v>
      </c>
      <c r="M246" s="35" t="s">
        <v>1102</v>
      </c>
      <c r="N246" s="35"/>
      <c r="O246" s="35"/>
      <c r="P246" s="35" t="s">
        <v>263</v>
      </c>
      <c r="Q246" s="35"/>
      <c r="R246" s="35" t="s">
        <v>658</v>
      </c>
      <c r="S246" s="35" t="s">
        <v>169</v>
      </c>
      <c r="T246" s="35" t="s">
        <v>1090</v>
      </c>
      <c r="U246" s="35" t="s">
        <v>1104</v>
      </c>
      <c r="V246" s="35">
        <v>300</v>
      </c>
      <c r="W246" s="35" t="s">
        <v>1460</v>
      </c>
      <c r="X246" s="35" t="s">
        <v>71</v>
      </c>
      <c r="Y246" s="35" t="s">
        <v>72</v>
      </c>
      <c r="Z246" s="35" t="s">
        <v>71</v>
      </c>
      <c r="AA246" s="35" t="s">
        <v>71</v>
      </c>
      <c r="AB246" s="38">
        <v>0</v>
      </c>
      <c r="AC246" s="35">
        <v>0</v>
      </c>
      <c r="AD246" s="63">
        <v>0</v>
      </c>
      <c r="AE246" s="35">
        <v>0</v>
      </c>
      <c r="AF246" s="35">
        <v>500</v>
      </c>
      <c r="AG246" s="35">
        <v>95.6</v>
      </c>
      <c r="AH246" s="35">
        <v>0</v>
      </c>
      <c r="AI246" s="35">
        <v>0</v>
      </c>
      <c r="AJ246" s="35">
        <v>0</v>
      </c>
      <c r="AK246" s="35">
        <v>0</v>
      </c>
      <c r="AL246" s="35">
        <v>0</v>
      </c>
      <c r="AM246" s="35">
        <v>0</v>
      </c>
      <c r="AN246" s="35">
        <v>0</v>
      </c>
      <c r="AO246" s="35">
        <v>0</v>
      </c>
      <c r="AP246" s="63">
        <v>0</v>
      </c>
      <c r="AQ246" s="35"/>
      <c r="AR246" s="10"/>
      <c r="AS246" s="6">
        <v>2</v>
      </c>
      <c r="AT246" s="13">
        <v>1</v>
      </c>
      <c r="AU246" s="10"/>
      <c r="AV246" s="10"/>
      <c r="AW246" s="10"/>
      <c r="AX246" s="10"/>
      <c r="AY246" s="10"/>
      <c r="AZ246" s="10"/>
      <c r="BA246" s="10"/>
      <c r="BB246" s="10"/>
      <c r="BC246" s="10"/>
      <c r="BD246" s="10"/>
      <c r="BE246" s="10"/>
      <c r="BF246" s="10"/>
      <c r="BG246" s="10"/>
      <c r="BH246" s="10"/>
      <c r="BI246" s="10"/>
      <c r="BJ246" s="10"/>
      <c r="BK246" s="10"/>
      <c r="BL246" s="10"/>
      <c r="BM246" s="10"/>
      <c r="BN246" s="10"/>
      <c r="BO246" s="10"/>
      <c r="BP246" s="10"/>
      <c r="BQ246" s="10"/>
      <c r="BR246" s="10"/>
      <c r="BS246" s="10"/>
      <c r="BT246" s="10"/>
      <c r="BU246" s="10"/>
      <c r="BV246" s="10"/>
      <c r="BW246" s="10"/>
      <c r="BX246" s="10"/>
      <c r="BY246" s="10"/>
      <c r="BZ246" s="10"/>
      <c r="CA246" s="10"/>
      <c r="CB246" s="10"/>
      <c r="CC246" s="10"/>
      <c r="CD246" s="10"/>
      <c r="CE246" s="10"/>
      <c r="CF246" s="10"/>
      <c r="CG246" s="10"/>
      <c r="CH246" s="10"/>
      <c r="CI246" s="10"/>
      <c r="CJ246" s="10"/>
      <c r="CK246" s="10"/>
      <c r="CL246" s="10"/>
      <c r="CM246" s="10"/>
      <c r="CN246" s="10"/>
      <c r="CO246" s="10"/>
      <c r="CP246" s="10"/>
      <c r="CQ246" s="10"/>
      <c r="CR246" s="10"/>
      <c r="CS246" s="10"/>
      <c r="CT246" s="10"/>
      <c r="CU246" s="10"/>
      <c r="CV246" s="10"/>
      <c r="CW246" s="10"/>
      <c r="CX246" s="10"/>
      <c r="CY246" s="10"/>
      <c r="CZ246" s="10"/>
      <c r="DA246" s="10"/>
      <c r="DB246" s="10"/>
      <c r="DC246" s="10"/>
      <c r="DD246" s="10"/>
      <c r="DE246" s="10"/>
      <c r="DF246" s="10"/>
      <c r="DG246" s="10"/>
      <c r="DH246" s="10"/>
      <c r="DI246" s="10"/>
      <c r="DJ246" s="10"/>
      <c r="DK246" s="10"/>
      <c r="DL246" s="10"/>
      <c r="DM246" s="10"/>
      <c r="DN246" s="10"/>
      <c r="DO246" s="10"/>
      <c r="DP246" s="10"/>
      <c r="DQ246" s="10"/>
      <c r="DR246" s="10"/>
      <c r="DS246" s="10"/>
      <c r="DT246" s="10"/>
      <c r="DU246" s="10"/>
      <c r="DV246" s="10"/>
      <c r="DW246" s="10"/>
      <c r="DX246" s="10"/>
      <c r="DY246" s="10"/>
      <c r="DZ246" s="10"/>
      <c r="EA246" s="10"/>
      <c r="EB246" s="10"/>
      <c r="EC246" s="10"/>
      <c r="ED246" s="10"/>
      <c r="EE246" s="10"/>
      <c r="EF246" s="10"/>
      <c r="EG246" s="10"/>
      <c r="EH246" s="10"/>
      <c r="EI246" s="10"/>
      <c r="EJ246" s="10"/>
      <c r="EK246" s="10"/>
      <c r="EL246" s="10"/>
      <c r="EM246" s="10"/>
      <c r="EN246" s="10"/>
      <c r="EO246" s="10"/>
      <c r="EP246" s="10"/>
      <c r="EQ246" s="10"/>
      <c r="ER246" s="10"/>
      <c r="ES246" s="10"/>
      <c r="ET246" s="10"/>
      <c r="EU246" s="10"/>
      <c r="EV246" s="10"/>
      <c r="EW246" s="10"/>
      <c r="EX246" s="10"/>
      <c r="EY246" s="10"/>
      <c r="EZ246" s="10"/>
      <c r="FA246" s="10"/>
      <c r="FB246" s="10"/>
      <c r="FC246" s="10"/>
      <c r="FD246" s="10"/>
      <c r="FE246" s="10"/>
      <c r="FF246" s="10"/>
      <c r="FG246" s="10"/>
      <c r="FH246" s="10"/>
      <c r="FI246" s="10"/>
      <c r="FJ246" s="10"/>
      <c r="FK246" s="10"/>
      <c r="FL246" s="10"/>
      <c r="FM246" s="10"/>
      <c r="FN246" s="10"/>
      <c r="FO246" s="10"/>
      <c r="FP246" s="10"/>
      <c r="FQ246" s="10"/>
      <c r="FR246" s="10"/>
      <c r="FS246" s="10"/>
      <c r="FT246" s="10"/>
      <c r="FU246" s="10"/>
      <c r="FV246" s="10"/>
      <c r="FW246" s="10"/>
      <c r="FX246" s="10"/>
      <c r="FY246" s="10"/>
      <c r="FZ246" s="10"/>
      <c r="GA246" s="10"/>
      <c r="GB246" s="10"/>
      <c r="GC246" s="10"/>
      <c r="GD246" s="10"/>
      <c r="GE246" s="10"/>
      <c r="GF246" s="10"/>
      <c r="GG246" s="10"/>
      <c r="GH246" s="10"/>
      <c r="GI246" s="10"/>
      <c r="GJ246" s="10"/>
      <c r="GK246" s="10"/>
      <c r="GL246" s="10"/>
      <c r="GM246" s="10"/>
      <c r="GN246" s="10"/>
      <c r="GO246" s="10"/>
      <c r="GP246" s="10"/>
      <c r="GQ246" s="10"/>
      <c r="GR246" s="10"/>
      <c r="GS246" s="10"/>
      <c r="GT246" s="10"/>
      <c r="GU246" s="10"/>
      <c r="GV246" s="10"/>
      <c r="GW246" s="10"/>
      <c r="GX246" s="10"/>
      <c r="GY246" s="10"/>
      <c r="GZ246" s="10"/>
      <c r="HA246" s="10"/>
      <c r="HB246" s="10"/>
      <c r="HC246" s="10"/>
      <c r="HD246" s="10"/>
      <c r="HE246" s="10"/>
      <c r="HF246" s="10"/>
      <c r="HG246" s="10"/>
      <c r="HH246" s="10"/>
      <c r="HI246" s="10"/>
      <c r="HJ246" s="10"/>
      <c r="HK246" s="10"/>
      <c r="HL246" s="10"/>
      <c r="HM246" s="10"/>
      <c r="HN246" s="10"/>
      <c r="HO246" s="10"/>
      <c r="HP246" s="10"/>
      <c r="HQ246" s="10"/>
      <c r="HR246" s="10"/>
      <c r="HS246" s="10"/>
      <c r="HT246" s="10"/>
      <c r="HU246" s="10"/>
      <c r="HV246" s="10"/>
      <c r="HW246" s="10"/>
      <c r="HX246" s="10"/>
      <c r="HY246" s="10"/>
      <c r="HZ246" s="10"/>
      <c r="IA246" s="10"/>
      <c r="IB246" s="10"/>
      <c r="IC246" s="10"/>
      <c r="ID246" s="10"/>
      <c r="IE246" s="10"/>
      <c r="IF246" s="10"/>
      <c r="IG246" s="10"/>
      <c r="IH246" s="10"/>
      <c r="II246" s="10"/>
      <c r="IJ246" s="10"/>
      <c r="IK246" s="10"/>
      <c r="IL246" s="10"/>
      <c r="IM246" s="10"/>
      <c r="IN246" s="10"/>
      <c r="IO246" s="10"/>
      <c r="IP246" s="10"/>
      <c r="IQ246" s="10"/>
      <c r="IR246" s="10"/>
      <c r="IS246" s="10"/>
      <c r="IT246" s="10"/>
    </row>
    <row r="247" spans="1:254" ht="93" customHeight="1">
      <c r="A247" s="38">
        <v>236</v>
      </c>
      <c r="B247" s="62" t="s">
        <v>1461</v>
      </c>
      <c r="C247" s="35" t="s">
        <v>57</v>
      </c>
      <c r="D247" s="35" t="s">
        <v>741</v>
      </c>
      <c r="E247" s="62" t="s">
        <v>1462</v>
      </c>
      <c r="F247" s="42" t="s">
        <v>165</v>
      </c>
      <c r="G247" s="63">
        <v>2638</v>
      </c>
      <c r="H247" s="63">
        <v>1800</v>
      </c>
      <c r="I247" s="102" t="s">
        <v>1463</v>
      </c>
      <c r="J247" s="35" t="s">
        <v>167</v>
      </c>
      <c r="K247" s="35"/>
      <c r="L247" s="64" t="s">
        <v>1426</v>
      </c>
      <c r="M247" s="42" t="s">
        <v>1102</v>
      </c>
      <c r="N247" s="35" t="s">
        <v>518</v>
      </c>
      <c r="O247" s="64"/>
      <c r="P247" s="35" t="s">
        <v>263</v>
      </c>
      <c r="Q247" s="35"/>
      <c r="R247" s="35"/>
      <c r="S247" s="35"/>
      <c r="T247" s="35" t="s">
        <v>1090</v>
      </c>
      <c r="U247" s="35" t="s">
        <v>1104</v>
      </c>
      <c r="V247" s="35">
        <v>0</v>
      </c>
      <c r="W247" s="35" t="s">
        <v>992</v>
      </c>
      <c r="X247" s="35" t="s">
        <v>71</v>
      </c>
      <c r="Y247" s="35" t="s">
        <v>72</v>
      </c>
      <c r="Z247" s="35" t="s">
        <v>71</v>
      </c>
      <c r="AA247" s="35" t="s">
        <v>71</v>
      </c>
      <c r="AB247" s="35">
        <v>0</v>
      </c>
      <c r="AC247" s="35">
        <v>0</v>
      </c>
      <c r="AD247" s="63">
        <v>3500</v>
      </c>
      <c r="AE247" s="35">
        <v>0</v>
      </c>
      <c r="AF247" s="35">
        <v>0</v>
      </c>
      <c r="AG247" s="35">
        <v>0</v>
      </c>
      <c r="AH247" s="35">
        <v>0</v>
      </c>
      <c r="AI247" s="35">
        <v>0</v>
      </c>
      <c r="AJ247" s="35">
        <v>0</v>
      </c>
      <c r="AK247" s="35">
        <v>0</v>
      </c>
      <c r="AL247" s="35">
        <v>0</v>
      </c>
      <c r="AM247" s="35">
        <v>0</v>
      </c>
      <c r="AN247" s="35">
        <v>0</v>
      </c>
      <c r="AO247" s="35">
        <v>0</v>
      </c>
      <c r="AP247" s="35">
        <v>0</v>
      </c>
      <c r="AQ247" s="35"/>
      <c r="AT247" s="1">
        <v>1</v>
      </c>
    </row>
    <row r="248" spans="1:254" s="11" customFormat="1" ht="95.1" customHeight="1">
      <c r="A248" s="38">
        <v>237</v>
      </c>
      <c r="B248" s="34" t="s">
        <v>1464</v>
      </c>
      <c r="C248" s="35" t="s">
        <v>57</v>
      </c>
      <c r="D248" s="35" t="s">
        <v>1465</v>
      </c>
      <c r="E248" s="34" t="s">
        <v>1466</v>
      </c>
      <c r="F248" s="35" t="s">
        <v>755</v>
      </c>
      <c r="G248" s="63">
        <v>28000</v>
      </c>
      <c r="H248" s="63">
        <v>5000</v>
      </c>
      <c r="I248" s="34" t="s">
        <v>1467</v>
      </c>
      <c r="J248" s="35" t="s">
        <v>167</v>
      </c>
      <c r="K248" s="35"/>
      <c r="L248" s="35" t="s">
        <v>1448</v>
      </c>
      <c r="M248" s="35" t="s">
        <v>1102</v>
      </c>
      <c r="N248" s="35"/>
      <c r="O248" s="35"/>
      <c r="P248" s="35" t="s">
        <v>263</v>
      </c>
      <c r="Q248" s="35"/>
      <c r="R248" s="35" t="s">
        <v>658</v>
      </c>
      <c r="S248" s="35" t="s">
        <v>169</v>
      </c>
      <c r="T248" s="35" t="s">
        <v>1090</v>
      </c>
      <c r="U248" s="35" t="s">
        <v>1104</v>
      </c>
      <c r="V248" s="38">
        <v>1000</v>
      </c>
      <c r="W248" s="35" t="s">
        <v>1468</v>
      </c>
      <c r="X248" s="35" t="s">
        <v>72</v>
      </c>
      <c r="Y248" s="35" t="s">
        <v>71</v>
      </c>
      <c r="Z248" s="35" t="s">
        <v>71</v>
      </c>
      <c r="AA248" s="35" t="s">
        <v>71</v>
      </c>
      <c r="AB248" s="38">
        <v>5000</v>
      </c>
      <c r="AC248" s="38">
        <v>0</v>
      </c>
      <c r="AD248" s="38">
        <v>23000</v>
      </c>
      <c r="AE248" s="38">
        <v>0</v>
      </c>
      <c r="AF248" s="59">
        <v>0</v>
      </c>
      <c r="AG248" s="38">
        <v>0</v>
      </c>
      <c r="AH248" s="59">
        <v>0</v>
      </c>
      <c r="AI248" s="38">
        <v>0</v>
      </c>
      <c r="AJ248" s="59">
        <v>0</v>
      </c>
      <c r="AK248" s="38">
        <v>0</v>
      </c>
      <c r="AL248" s="59">
        <v>0</v>
      </c>
      <c r="AM248" s="38">
        <v>0</v>
      </c>
      <c r="AN248" s="59">
        <v>0</v>
      </c>
      <c r="AO248" s="38">
        <v>0</v>
      </c>
      <c r="AP248" s="59">
        <v>0</v>
      </c>
      <c r="AQ248" s="38"/>
      <c r="AR248" s="6"/>
      <c r="AS248" s="6">
        <v>2</v>
      </c>
      <c r="AT248" s="13">
        <v>1</v>
      </c>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row>
    <row r="249" spans="1:254" s="11" customFormat="1" ht="90" customHeight="1">
      <c r="A249" s="38">
        <v>238</v>
      </c>
      <c r="B249" s="34" t="s">
        <v>1469</v>
      </c>
      <c r="C249" s="35" t="s">
        <v>57</v>
      </c>
      <c r="D249" s="35" t="s">
        <v>1434</v>
      </c>
      <c r="E249" s="34" t="s">
        <v>1470</v>
      </c>
      <c r="F249" s="35" t="s">
        <v>165</v>
      </c>
      <c r="G249" s="63">
        <v>20580</v>
      </c>
      <c r="H249" s="63">
        <v>5000</v>
      </c>
      <c r="I249" s="34" t="s">
        <v>1471</v>
      </c>
      <c r="J249" s="35" t="s">
        <v>334</v>
      </c>
      <c r="K249" s="35"/>
      <c r="L249" s="35" t="s">
        <v>1459</v>
      </c>
      <c r="M249" s="35" t="s">
        <v>1102</v>
      </c>
      <c r="N249" s="35"/>
      <c r="O249" s="35"/>
      <c r="P249" s="35" t="s">
        <v>263</v>
      </c>
      <c r="Q249" s="35"/>
      <c r="R249" s="35" t="s">
        <v>658</v>
      </c>
      <c r="S249" s="35" t="s">
        <v>169</v>
      </c>
      <c r="T249" s="35" t="s">
        <v>1090</v>
      </c>
      <c r="U249" s="35" t="s">
        <v>1104</v>
      </c>
      <c r="V249" s="38">
        <v>300</v>
      </c>
      <c r="W249" s="35" t="s">
        <v>1472</v>
      </c>
      <c r="X249" s="35" t="s">
        <v>71</v>
      </c>
      <c r="Y249" s="35" t="s">
        <v>72</v>
      </c>
      <c r="Z249" s="35" t="s">
        <v>71</v>
      </c>
      <c r="AA249" s="35" t="s">
        <v>71</v>
      </c>
      <c r="AB249" s="38">
        <v>8000</v>
      </c>
      <c r="AC249" s="38">
        <v>0</v>
      </c>
      <c r="AD249" s="38">
        <v>0</v>
      </c>
      <c r="AE249" s="38">
        <v>0</v>
      </c>
      <c r="AF249" s="59">
        <v>7000</v>
      </c>
      <c r="AG249" s="60">
        <v>0</v>
      </c>
      <c r="AH249" s="60">
        <v>0</v>
      </c>
      <c r="AI249" s="60">
        <v>0</v>
      </c>
      <c r="AJ249" s="60">
        <v>0</v>
      </c>
      <c r="AK249" s="60">
        <v>0</v>
      </c>
      <c r="AL249" s="60">
        <v>0</v>
      </c>
      <c r="AM249" s="60">
        <v>0</v>
      </c>
      <c r="AN249" s="60">
        <v>0</v>
      </c>
      <c r="AO249" s="60">
        <v>0</v>
      </c>
      <c r="AP249" s="60">
        <v>0</v>
      </c>
      <c r="AQ249" s="35"/>
      <c r="AR249" s="10"/>
      <c r="AS249" s="6">
        <v>2</v>
      </c>
      <c r="AT249" s="13">
        <v>1</v>
      </c>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row>
    <row r="250" spans="1:254" s="3" customFormat="1" ht="120" customHeight="1">
      <c r="A250" s="38">
        <v>239</v>
      </c>
      <c r="B250" s="62" t="s">
        <v>1473</v>
      </c>
      <c r="C250" s="35" t="s">
        <v>57</v>
      </c>
      <c r="D250" s="35" t="s">
        <v>767</v>
      </c>
      <c r="E250" s="34" t="s">
        <v>1474</v>
      </c>
      <c r="F250" s="35" t="s">
        <v>165</v>
      </c>
      <c r="G250" s="35">
        <v>2502</v>
      </c>
      <c r="H250" s="35">
        <v>2000</v>
      </c>
      <c r="I250" s="62" t="s">
        <v>1475</v>
      </c>
      <c r="J250" s="35" t="s">
        <v>167</v>
      </c>
      <c r="K250" s="35"/>
      <c r="L250" s="64" t="s">
        <v>1476</v>
      </c>
      <c r="M250" s="35" t="s">
        <v>1102</v>
      </c>
      <c r="N250" s="35"/>
      <c r="O250" s="35"/>
      <c r="P250" s="35" t="s">
        <v>263</v>
      </c>
      <c r="Q250" s="35"/>
      <c r="R250" s="35" t="s">
        <v>658</v>
      </c>
      <c r="S250" s="35" t="s">
        <v>169</v>
      </c>
      <c r="T250" s="35" t="s">
        <v>1090</v>
      </c>
      <c r="U250" s="35" t="s">
        <v>1104</v>
      </c>
      <c r="V250" s="35">
        <v>20</v>
      </c>
      <c r="W250" s="35" t="s">
        <v>1335</v>
      </c>
      <c r="X250" s="35" t="s">
        <v>71</v>
      </c>
      <c r="Y250" s="35" t="s">
        <v>71</v>
      </c>
      <c r="Z250" s="35" t="s">
        <v>72</v>
      </c>
      <c r="AA250" s="35" t="s">
        <v>71</v>
      </c>
      <c r="AB250" s="35">
        <v>2000</v>
      </c>
      <c r="AC250" s="35">
        <v>0</v>
      </c>
      <c r="AD250" s="63">
        <v>650</v>
      </c>
      <c r="AE250" s="35">
        <v>0</v>
      </c>
      <c r="AF250" s="35">
        <v>0</v>
      </c>
      <c r="AG250" s="35">
        <v>0</v>
      </c>
      <c r="AH250" s="35">
        <v>0</v>
      </c>
      <c r="AI250" s="35">
        <v>0</v>
      </c>
      <c r="AJ250" s="35">
        <v>0</v>
      </c>
      <c r="AK250" s="35">
        <v>0</v>
      </c>
      <c r="AL250" s="35">
        <v>0</v>
      </c>
      <c r="AM250" s="35">
        <v>0</v>
      </c>
      <c r="AN250" s="35">
        <v>0</v>
      </c>
      <c r="AO250" s="35">
        <v>0</v>
      </c>
      <c r="AP250" s="35">
        <v>0</v>
      </c>
      <c r="AQ250" s="35"/>
      <c r="AR250" s="9"/>
      <c r="AS250" s="9"/>
      <c r="AT250" s="9"/>
      <c r="AU250" s="9"/>
      <c r="AV250" s="9"/>
      <c r="AW250" s="9"/>
      <c r="AX250" s="9"/>
      <c r="AY250" s="9"/>
      <c r="AZ250" s="9"/>
      <c r="BA250" s="9"/>
      <c r="BB250" s="9"/>
      <c r="BC250" s="9"/>
      <c r="BD250" s="9"/>
      <c r="BE250" s="9"/>
      <c r="BF250" s="9"/>
      <c r="BG250" s="9"/>
      <c r="BH250" s="9"/>
    </row>
    <row r="251" spans="1:254" s="9" customFormat="1" ht="129" customHeight="1">
      <c r="A251" s="38">
        <v>240</v>
      </c>
      <c r="B251" s="34" t="s">
        <v>1477</v>
      </c>
      <c r="C251" s="35" t="s">
        <v>57</v>
      </c>
      <c r="D251" s="35" t="s">
        <v>1478</v>
      </c>
      <c r="E251" s="34" t="s">
        <v>1479</v>
      </c>
      <c r="F251" s="35" t="s">
        <v>1385</v>
      </c>
      <c r="G251" s="63">
        <v>82487.59</v>
      </c>
      <c r="H251" s="35">
        <v>5600</v>
      </c>
      <c r="I251" s="102" t="s">
        <v>1480</v>
      </c>
      <c r="J251" s="35" t="s">
        <v>62</v>
      </c>
      <c r="K251" s="35"/>
      <c r="L251" s="35" t="s">
        <v>1481</v>
      </c>
      <c r="M251" s="35" t="s">
        <v>791</v>
      </c>
      <c r="N251" s="35" t="s">
        <v>1478</v>
      </c>
      <c r="O251" s="35"/>
      <c r="P251" s="35" t="s">
        <v>263</v>
      </c>
      <c r="Q251" s="35" t="s">
        <v>1482</v>
      </c>
      <c r="R251" s="35" t="s">
        <v>66</v>
      </c>
      <c r="S251" s="35" t="s">
        <v>131</v>
      </c>
      <c r="T251" s="35" t="s">
        <v>1090</v>
      </c>
      <c r="U251" s="35" t="s">
        <v>38</v>
      </c>
      <c r="V251" s="35">
        <v>0</v>
      </c>
      <c r="W251" s="35" t="s">
        <v>324</v>
      </c>
      <c r="X251" s="35" t="s">
        <v>71</v>
      </c>
      <c r="Y251" s="35" t="s">
        <v>72</v>
      </c>
      <c r="Z251" s="35" t="s">
        <v>71</v>
      </c>
      <c r="AA251" s="35" t="s">
        <v>71</v>
      </c>
      <c r="AB251" s="35">
        <v>0</v>
      </c>
      <c r="AC251" s="35">
        <v>0</v>
      </c>
      <c r="AD251" s="35">
        <v>24000</v>
      </c>
      <c r="AE251" s="35">
        <v>58000</v>
      </c>
      <c r="AF251" s="35">
        <v>0</v>
      </c>
      <c r="AG251" s="35">
        <v>45</v>
      </c>
      <c r="AH251" s="35">
        <v>0</v>
      </c>
      <c r="AI251" s="35">
        <v>0</v>
      </c>
      <c r="AJ251" s="35">
        <v>0</v>
      </c>
      <c r="AK251" s="35">
        <v>0</v>
      </c>
      <c r="AL251" s="35">
        <v>0</v>
      </c>
      <c r="AM251" s="35">
        <v>0</v>
      </c>
      <c r="AN251" s="35">
        <v>0</v>
      </c>
      <c r="AO251" s="35">
        <v>0</v>
      </c>
      <c r="AP251" s="35">
        <v>0</v>
      </c>
      <c r="AQ251" s="38"/>
      <c r="AR251" s="40"/>
      <c r="AS251" s="46"/>
      <c r="AT251" s="13">
        <v>1</v>
      </c>
      <c r="AU251" s="46"/>
      <c r="AV251" s="46"/>
      <c r="AW251" s="46"/>
      <c r="AX251" s="46"/>
      <c r="AY251" s="46"/>
      <c r="AZ251" s="46"/>
      <c r="BA251" s="46"/>
      <c r="BB251" s="46"/>
      <c r="BC251" s="46"/>
      <c r="BD251" s="46"/>
      <c r="BE251" s="46"/>
      <c r="BF251" s="46"/>
      <c r="BG251" s="46"/>
      <c r="BH251" s="46"/>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c r="FD251" s="2"/>
      <c r="FE251" s="2"/>
      <c r="FF251" s="2"/>
      <c r="FG251" s="2"/>
      <c r="FH251" s="2"/>
      <c r="FI251" s="2"/>
      <c r="FJ251" s="2"/>
      <c r="FK251" s="2"/>
      <c r="FL251" s="2"/>
      <c r="FM251" s="2"/>
      <c r="FN251" s="2"/>
      <c r="FO251" s="2"/>
      <c r="FP251" s="2"/>
      <c r="FQ251" s="2"/>
      <c r="FR251" s="2"/>
      <c r="FS251" s="2"/>
      <c r="FT251" s="2"/>
      <c r="FU251" s="2"/>
      <c r="FV251" s="2"/>
      <c r="FW251" s="2"/>
      <c r="FX251" s="2"/>
      <c r="FY251" s="2"/>
      <c r="FZ251" s="2"/>
      <c r="GA251" s="2"/>
      <c r="GB251" s="2"/>
      <c r="GC251" s="2"/>
      <c r="GD251" s="2"/>
      <c r="GE251" s="2"/>
      <c r="GF251" s="2"/>
      <c r="GG251" s="2"/>
      <c r="GH251" s="2"/>
      <c r="GI251" s="2"/>
      <c r="GJ251" s="2"/>
      <c r="GK251" s="2"/>
      <c r="GL251" s="2"/>
      <c r="GM251" s="2"/>
      <c r="GN251" s="2"/>
      <c r="GO251" s="2"/>
      <c r="GP251" s="2"/>
      <c r="GQ251" s="2"/>
      <c r="GR251" s="2"/>
      <c r="GS251" s="2"/>
      <c r="GT251" s="2"/>
      <c r="GU251" s="2"/>
      <c r="GV251" s="2"/>
      <c r="GW251" s="2"/>
      <c r="GX251" s="2"/>
      <c r="GY251" s="2"/>
      <c r="GZ251" s="2"/>
      <c r="HA251" s="5"/>
      <c r="HB251" s="5"/>
      <c r="HC251" s="5"/>
      <c r="HD251" s="5"/>
      <c r="HE251" s="5"/>
      <c r="HF251" s="5"/>
      <c r="HG251" s="5"/>
      <c r="HH251" s="5"/>
      <c r="HI251" s="5"/>
      <c r="HJ251" s="5"/>
      <c r="HK251" s="5"/>
      <c r="HL251" s="5"/>
      <c r="HM251" s="5"/>
      <c r="HN251" s="5"/>
      <c r="HO251" s="5"/>
      <c r="HP251" s="5"/>
      <c r="HQ251" s="5"/>
      <c r="HR251" s="5"/>
      <c r="HS251" s="5"/>
      <c r="HT251" s="5"/>
      <c r="HU251" s="5"/>
      <c r="HV251" s="5"/>
      <c r="HW251" s="5"/>
      <c r="HX251" s="5"/>
      <c r="HY251" s="5"/>
      <c r="HZ251" s="5"/>
      <c r="IA251" s="5"/>
      <c r="IB251" s="5"/>
      <c r="IC251" s="5"/>
      <c r="ID251" s="5"/>
      <c r="IE251" s="5"/>
      <c r="IF251" s="5"/>
      <c r="IG251" s="5"/>
      <c r="IH251" s="5"/>
      <c r="II251" s="5"/>
      <c r="IJ251" s="5"/>
      <c r="IK251" s="5"/>
      <c r="IL251" s="5"/>
      <c r="IM251" s="5"/>
      <c r="IN251" s="5"/>
      <c r="IO251" s="5"/>
      <c r="IP251" s="5"/>
      <c r="IQ251" s="5"/>
      <c r="IR251" s="5"/>
      <c r="IS251" s="5"/>
      <c r="IT251" s="5"/>
    </row>
    <row r="252" spans="1:254" s="11" customFormat="1" ht="87.95" customHeight="1">
      <c r="A252" s="38">
        <v>241</v>
      </c>
      <c r="B252" s="34" t="s">
        <v>1483</v>
      </c>
      <c r="C252" s="35" t="s">
        <v>131</v>
      </c>
      <c r="D252" s="38" t="s">
        <v>596</v>
      </c>
      <c r="E252" s="34" t="s">
        <v>1484</v>
      </c>
      <c r="F252" s="35" t="s">
        <v>490</v>
      </c>
      <c r="G252" s="38">
        <v>13200</v>
      </c>
      <c r="H252" s="38">
        <v>4000</v>
      </c>
      <c r="I252" s="102" t="s">
        <v>1485</v>
      </c>
      <c r="J252" s="35"/>
      <c r="K252" s="35" t="s">
        <v>207</v>
      </c>
      <c r="L252" s="35" t="s">
        <v>1486</v>
      </c>
      <c r="M252" s="35" t="s">
        <v>791</v>
      </c>
      <c r="N252" s="35" t="s">
        <v>792</v>
      </c>
      <c r="O252" s="35" t="s">
        <v>596</v>
      </c>
      <c r="P252" s="35" t="s">
        <v>263</v>
      </c>
      <c r="Q252" s="35" t="s">
        <v>1487</v>
      </c>
      <c r="R252" s="35" t="s">
        <v>66</v>
      </c>
      <c r="S252" s="35" t="s">
        <v>131</v>
      </c>
      <c r="T252" s="35" t="s">
        <v>1090</v>
      </c>
      <c r="U252" s="35" t="s">
        <v>1091</v>
      </c>
      <c r="V252" s="35">
        <v>9200</v>
      </c>
      <c r="W252" s="35" t="s">
        <v>1488</v>
      </c>
      <c r="X252" s="35" t="s">
        <v>71</v>
      </c>
      <c r="Y252" s="35" t="s">
        <v>72</v>
      </c>
      <c r="Z252" s="35" t="s">
        <v>71</v>
      </c>
      <c r="AA252" s="35" t="s">
        <v>71</v>
      </c>
      <c r="AB252" s="38">
        <v>0</v>
      </c>
      <c r="AC252" s="38">
        <v>0</v>
      </c>
      <c r="AD252" s="38">
        <v>2680</v>
      </c>
      <c r="AE252" s="38">
        <v>9200</v>
      </c>
      <c r="AF252" s="59">
        <v>1320</v>
      </c>
      <c r="AG252" s="60">
        <v>14.3</v>
      </c>
      <c r="AH252" s="60">
        <v>14.3</v>
      </c>
      <c r="AI252" s="60">
        <v>1.77</v>
      </c>
      <c r="AJ252" s="60">
        <v>0</v>
      </c>
      <c r="AK252" s="60">
        <v>743</v>
      </c>
      <c r="AL252" s="60">
        <v>14.3</v>
      </c>
      <c r="AM252" s="60">
        <v>0</v>
      </c>
      <c r="AN252" s="60">
        <v>0</v>
      </c>
      <c r="AO252" s="60">
        <v>0</v>
      </c>
      <c r="AP252" s="60">
        <v>0</v>
      </c>
      <c r="AQ252" s="12"/>
      <c r="AR252" s="1">
        <v>1</v>
      </c>
      <c r="AS252" s="6">
        <v>2</v>
      </c>
      <c r="AT252" s="13">
        <v>1</v>
      </c>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row>
    <row r="253" spans="1:254" s="9" customFormat="1" ht="24" customHeight="1">
      <c r="A253" s="68" t="s">
        <v>1489</v>
      </c>
      <c r="B253" s="100"/>
      <c r="C253" s="27"/>
      <c r="D253" s="27"/>
      <c r="E253" s="101"/>
      <c r="F253" s="24"/>
      <c r="G253" s="31">
        <f>SUM(G254:G259)</f>
        <v>101000</v>
      </c>
      <c r="H253" s="31">
        <f>SUM(H254:H259)</f>
        <v>53000</v>
      </c>
      <c r="I253" s="25"/>
      <c r="J253" s="24"/>
      <c r="K253" s="24"/>
      <c r="L253" s="24"/>
      <c r="M253" s="24"/>
      <c r="N253" s="24"/>
      <c r="O253" s="24"/>
      <c r="P253" s="24"/>
      <c r="Q253" s="24"/>
      <c r="R253" s="24"/>
      <c r="S253" s="24"/>
      <c r="T253" s="24"/>
      <c r="U253" s="24"/>
      <c r="V253" s="24"/>
      <c r="W253" s="24"/>
      <c r="X253" s="24"/>
      <c r="Y253" s="24"/>
      <c r="Z253" s="24"/>
      <c r="AA253" s="24"/>
      <c r="AB253" s="24"/>
      <c r="AC253" s="24"/>
      <c r="AD253" s="24"/>
      <c r="AE253" s="24"/>
      <c r="AF253" s="24"/>
      <c r="AG253" s="24"/>
      <c r="AH253" s="24"/>
      <c r="AI253" s="24"/>
      <c r="AJ253" s="24"/>
      <c r="AK253" s="24"/>
      <c r="AL253" s="24"/>
      <c r="AM253" s="24"/>
      <c r="AN253" s="24"/>
      <c r="AO253" s="24"/>
      <c r="AP253" s="24"/>
      <c r="AQ253" s="24"/>
      <c r="AR253" s="98"/>
      <c r="AS253" s="97"/>
      <c r="AT253" s="97"/>
      <c r="AU253" s="97"/>
      <c r="AV253" s="97"/>
      <c r="AW253" s="97"/>
      <c r="AX253" s="97"/>
      <c r="AY253" s="97"/>
      <c r="AZ253" s="97"/>
      <c r="BA253" s="97"/>
      <c r="BB253" s="97"/>
      <c r="BC253" s="97"/>
      <c r="BD253" s="97"/>
      <c r="BE253" s="97"/>
      <c r="BF253" s="97"/>
      <c r="BG253" s="97"/>
      <c r="BH253" s="97"/>
      <c r="BI253" s="99"/>
      <c r="BJ253" s="99"/>
      <c r="BK253" s="99"/>
      <c r="BL253" s="99"/>
      <c r="BM253" s="99"/>
      <c r="BN253" s="99"/>
      <c r="BO253" s="99"/>
      <c r="BP253" s="99"/>
      <c r="BQ253" s="99"/>
      <c r="BR253" s="99"/>
      <c r="BS253" s="99"/>
      <c r="BT253" s="99"/>
      <c r="BU253" s="99"/>
      <c r="BV253" s="99"/>
      <c r="BW253" s="99"/>
      <c r="BX253" s="99"/>
      <c r="BY253" s="99"/>
      <c r="BZ253" s="99"/>
      <c r="CA253" s="99"/>
      <c r="CB253" s="99"/>
      <c r="CC253" s="99"/>
      <c r="CD253" s="99"/>
      <c r="CE253" s="99"/>
      <c r="CF253" s="99"/>
      <c r="CG253" s="99"/>
      <c r="CH253" s="99"/>
      <c r="CI253" s="99"/>
      <c r="CJ253" s="99"/>
      <c r="CK253" s="99"/>
      <c r="CL253" s="99"/>
      <c r="CM253" s="99"/>
      <c r="CN253" s="99"/>
      <c r="CO253" s="99"/>
      <c r="CP253" s="99"/>
      <c r="CQ253" s="99"/>
      <c r="CR253" s="99"/>
      <c r="CS253" s="99"/>
      <c r="CT253" s="99"/>
      <c r="CU253" s="99"/>
      <c r="CV253" s="99"/>
      <c r="CW253" s="99"/>
      <c r="CX253" s="99"/>
      <c r="CY253" s="99"/>
      <c r="CZ253" s="99"/>
      <c r="DA253" s="99"/>
      <c r="DB253" s="99"/>
      <c r="DC253" s="99"/>
      <c r="DD253" s="99"/>
      <c r="DE253" s="99"/>
      <c r="DF253" s="99"/>
      <c r="DG253" s="99"/>
      <c r="DH253" s="99"/>
      <c r="DI253" s="99"/>
      <c r="DJ253" s="99"/>
      <c r="DK253" s="99"/>
      <c r="DL253" s="99"/>
      <c r="DM253" s="99"/>
      <c r="DN253" s="99"/>
      <c r="DO253" s="99"/>
      <c r="DP253" s="99"/>
      <c r="DQ253" s="99"/>
      <c r="DR253" s="99"/>
      <c r="DS253" s="99"/>
      <c r="DT253" s="99"/>
      <c r="DU253" s="99"/>
      <c r="DV253" s="99"/>
      <c r="DW253" s="99"/>
      <c r="DX253" s="99"/>
      <c r="DY253" s="99"/>
      <c r="DZ253" s="99"/>
      <c r="EA253" s="99"/>
      <c r="EB253" s="99"/>
      <c r="EC253" s="99"/>
      <c r="ED253" s="99"/>
      <c r="EE253" s="99"/>
      <c r="EF253" s="99"/>
      <c r="EG253" s="99"/>
      <c r="EH253" s="99"/>
      <c r="EI253" s="99"/>
      <c r="EJ253" s="99"/>
      <c r="EK253" s="99"/>
      <c r="EL253" s="99"/>
      <c r="EM253" s="99"/>
      <c r="EN253" s="99"/>
      <c r="EO253" s="99"/>
      <c r="EP253" s="99"/>
      <c r="EQ253" s="99"/>
      <c r="ER253" s="99"/>
      <c r="ES253" s="99"/>
      <c r="ET253" s="99"/>
      <c r="EU253" s="99"/>
      <c r="EV253" s="99"/>
      <c r="EW253" s="99"/>
      <c r="EX253" s="99"/>
      <c r="EY253" s="99"/>
      <c r="EZ253" s="99"/>
      <c r="FA253" s="99"/>
      <c r="FB253" s="99"/>
      <c r="FC253" s="99"/>
      <c r="FD253" s="99"/>
      <c r="FE253" s="99"/>
      <c r="FF253" s="99"/>
      <c r="FG253" s="99"/>
      <c r="FH253" s="99"/>
      <c r="FI253" s="99"/>
      <c r="FJ253" s="99"/>
      <c r="FK253" s="99"/>
      <c r="FL253" s="99"/>
      <c r="FM253" s="99"/>
      <c r="FN253" s="99"/>
      <c r="FO253" s="99"/>
      <c r="FP253" s="99"/>
      <c r="FQ253" s="99"/>
      <c r="FR253" s="99"/>
      <c r="FS253" s="99"/>
      <c r="FT253" s="99"/>
      <c r="FU253" s="99"/>
      <c r="FV253" s="99"/>
      <c r="FW253" s="99"/>
      <c r="FX253" s="99"/>
      <c r="FY253" s="99"/>
      <c r="FZ253" s="99"/>
      <c r="GA253" s="99"/>
      <c r="GB253" s="99"/>
      <c r="GC253" s="99"/>
      <c r="GD253" s="99"/>
      <c r="GE253" s="99"/>
      <c r="GF253" s="99"/>
      <c r="GG253" s="99"/>
      <c r="GH253" s="99"/>
      <c r="GI253" s="99"/>
      <c r="GJ253" s="99"/>
      <c r="GK253" s="99"/>
      <c r="GL253" s="99"/>
      <c r="GM253" s="99"/>
      <c r="GN253" s="99"/>
      <c r="GO253" s="99"/>
      <c r="GP253" s="99"/>
      <c r="GQ253" s="99"/>
      <c r="GR253" s="99"/>
      <c r="GS253" s="99"/>
      <c r="GT253" s="99"/>
      <c r="GU253" s="99"/>
      <c r="GV253" s="99"/>
      <c r="GW253" s="99"/>
      <c r="GX253" s="99"/>
      <c r="GY253" s="99"/>
      <c r="GZ253" s="99"/>
      <c r="HA253" s="79"/>
      <c r="HB253" s="79"/>
      <c r="HC253" s="79"/>
      <c r="HD253" s="79"/>
      <c r="HE253" s="79"/>
      <c r="HF253" s="79"/>
      <c r="HG253" s="79"/>
      <c r="HH253" s="79"/>
      <c r="HI253" s="79"/>
      <c r="HJ253" s="79"/>
      <c r="HK253" s="79"/>
      <c r="HL253" s="79"/>
      <c r="HM253" s="79"/>
      <c r="HN253" s="79"/>
      <c r="HO253" s="79"/>
      <c r="HP253" s="79"/>
      <c r="HQ253" s="79"/>
      <c r="HR253" s="79"/>
      <c r="HS253" s="79"/>
      <c r="HT253" s="79"/>
      <c r="HU253" s="79"/>
      <c r="HV253" s="79"/>
      <c r="HW253" s="79"/>
      <c r="HX253" s="79"/>
      <c r="HY253" s="79"/>
      <c r="HZ253" s="79"/>
      <c r="IA253" s="79"/>
      <c r="IB253" s="79"/>
      <c r="IC253" s="79"/>
      <c r="ID253" s="79"/>
      <c r="IE253" s="79"/>
      <c r="IF253" s="79"/>
      <c r="IG253" s="79"/>
      <c r="IH253" s="79"/>
      <c r="II253" s="79"/>
      <c r="IJ253" s="79"/>
      <c r="IK253" s="79"/>
      <c r="IL253" s="79"/>
      <c r="IM253" s="79"/>
      <c r="IN253" s="79"/>
      <c r="IO253" s="79"/>
      <c r="IP253" s="79"/>
      <c r="IQ253" s="79"/>
      <c r="IR253" s="79"/>
      <c r="IS253" s="79"/>
      <c r="IT253" s="79"/>
    </row>
    <row r="254" spans="1:254" s="11" customFormat="1" ht="90" customHeight="1">
      <c r="A254" s="38">
        <v>242</v>
      </c>
      <c r="B254" s="34" t="s">
        <v>1490</v>
      </c>
      <c r="C254" s="35" t="s">
        <v>57</v>
      </c>
      <c r="D254" s="35" t="s">
        <v>313</v>
      </c>
      <c r="E254" s="34" t="s">
        <v>1491</v>
      </c>
      <c r="F254" s="35" t="s">
        <v>165</v>
      </c>
      <c r="G254" s="35">
        <v>30000</v>
      </c>
      <c r="H254" s="35">
        <v>10000</v>
      </c>
      <c r="I254" s="34" t="s">
        <v>1492</v>
      </c>
      <c r="J254" s="35" t="s">
        <v>167</v>
      </c>
      <c r="K254" s="35"/>
      <c r="L254" s="35" t="s">
        <v>1493</v>
      </c>
      <c r="M254" s="35" t="s">
        <v>313</v>
      </c>
      <c r="N254" s="35"/>
      <c r="O254" s="35"/>
      <c r="P254" s="35" t="s">
        <v>176</v>
      </c>
      <c r="Q254" s="35"/>
      <c r="R254" s="35" t="s">
        <v>66</v>
      </c>
      <c r="S254" s="35" t="s">
        <v>169</v>
      </c>
      <c r="T254" s="35" t="s">
        <v>1494</v>
      </c>
      <c r="U254" s="35" t="s">
        <v>1495</v>
      </c>
      <c r="V254" s="35">
        <v>0</v>
      </c>
      <c r="W254" s="35" t="s">
        <v>1496</v>
      </c>
      <c r="X254" s="35" t="s">
        <v>71</v>
      </c>
      <c r="Y254" s="35" t="s">
        <v>71</v>
      </c>
      <c r="Z254" s="35" t="s">
        <v>71</v>
      </c>
      <c r="AA254" s="35" t="s">
        <v>72</v>
      </c>
      <c r="AB254" s="35">
        <v>0</v>
      </c>
      <c r="AC254" s="35">
        <v>0</v>
      </c>
      <c r="AD254" s="35">
        <v>2000</v>
      </c>
      <c r="AE254" s="35">
        <v>8000</v>
      </c>
      <c r="AF254" s="35">
        <v>0</v>
      </c>
      <c r="AG254" s="35">
        <v>200</v>
      </c>
      <c r="AH254" s="35">
        <v>200</v>
      </c>
      <c r="AI254" s="35">
        <v>0</v>
      </c>
      <c r="AJ254" s="35">
        <v>0</v>
      </c>
      <c r="AK254" s="35">
        <v>0</v>
      </c>
      <c r="AL254" s="35">
        <v>0</v>
      </c>
      <c r="AM254" s="35">
        <v>0</v>
      </c>
      <c r="AN254" s="35">
        <v>0</v>
      </c>
      <c r="AO254" s="35">
        <v>0</v>
      </c>
      <c r="AP254" s="35">
        <v>0</v>
      </c>
      <c r="AQ254" s="35" t="s">
        <v>73</v>
      </c>
      <c r="AR254" s="40">
        <v>1</v>
      </c>
      <c r="AS254" s="46"/>
      <c r="AT254" s="13">
        <v>1</v>
      </c>
      <c r="AU254" s="46"/>
      <c r="AV254" s="46"/>
      <c r="AW254" s="46"/>
      <c r="AX254" s="46"/>
      <c r="AY254" s="46"/>
      <c r="AZ254" s="46"/>
      <c r="BA254" s="46"/>
      <c r="BB254" s="46"/>
      <c r="BC254" s="46"/>
      <c r="BD254" s="46"/>
      <c r="BE254" s="46"/>
      <c r="BF254" s="46"/>
      <c r="BG254" s="46"/>
      <c r="BH254" s="46"/>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c r="FE254" s="2"/>
      <c r="FF254" s="2"/>
      <c r="FG254" s="2"/>
      <c r="FH254" s="2"/>
      <c r="FI254" s="2"/>
      <c r="FJ254" s="2"/>
      <c r="FK254" s="2"/>
      <c r="FL254" s="2"/>
      <c r="FM254" s="2"/>
      <c r="FN254" s="2"/>
      <c r="FO254" s="2"/>
      <c r="FP254" s="2"/>
      <c r="FQ254" s="2"/>
      <c r="FR254" s="2"/>
      <c r="FS254" s="2"/>
      <c r="FT254" s="2"/>
      <c r="FU254" s="2"/>
      <c r="FV254" s="2"/>
      <c r="FW254" s="2"/>
      <c r="FX254" s="2"/>
      <c r="FY254" s="2"/>
      <c r="FZ254" s="2"/>
      <c r="GA254" s="2"/>
      <c r="GB254" s="2"/>
      <c r="GC254" s="2"/>
      <c r="GD254" s="2"/>
      <c r="GE254" s="2"/>
      <c r="GF254" s="2"/>
      <c r="GG254" s="2"/>
      <c r="GH254" s="2"/>
      <c r="GI254" s="2"/>
      <c r="GJ254" s="2"/>
      <c r="GK254" s="2"/>
      <c r="GL254" s="2"/>
      <c r="GM254" s="2"/>
      <c r="GN254" s="2"/>
      <c r="GO254" s="2"/>
      <c r="GP254" s="2"/>
      <c r="GQ254" s="2"/>
      <c r="GR254" s="2"/>
      <c r="GS254" s="2"/>
      <c r="GT254" s="2"/>
      <c r="GU254" s="2"/>
      <c r="GV254" s="2"/>
      <c r="GW254" s="2"/>
      <c r="GX254" s="2"/>
      <c r="GY254" s="2"/>
      <c r="GZ254" s="2"/>
      <c r="HA254" s="5"/>
      <c r="HB254" s="5"/>
      <c r="HC254" s="5"/>
      <c r="HD254" s="5"/>
      <c r="HE254" s="5"/>
      <c r="HF254" s="5"/>
      <c r="HG254" s="5"/>
      <c r="HH254" s="5"/>
      <c r="HI254" s="5"/>
      <c r="HJ254" s="5"/>
      <c r="HK254" s="5"/>
      <c r="HL254" s="5"/>
      <c r="HM254" s="5"/>
      <c r="HN254" s="5"/>
      <c r="HO254" s="5"/>
      <c r="HP254" s="5"/>
      <c r="HQ254" s="5"/>
      <c r="HR254" s="5"/>
      <c r="HS254" s="5"/>
      <c r="HT254" s="5"/>
      <c r="HU254" s="5"/>
      <c r="HV254" s="5"/>
      <c r="HW254" s="5"/>
      <c r="HX254" s="5"/>
      <c r="HY254" s="5"/>
      <c r="HZ254" s="5"/>
      <c r="IA254" s="5"/>
      <c r="IB254" s="5"/>
      <c r="IC254" s="5"/>
      <c r="ID254" s="5"/>
      <c r="IE254" s="5"/>
      <c r="IF254" s="5"/>
      <c r="IG254" s="5"/>
      <c r="IH254" s="5"/>
      <c r="II254" s="5"/>
      <c r="IJ254" s="5"/>
      <c r="IK254" s="5"/>
      <c r="IL254" s="5"/>
      <c r="IM254" s="5"/>
      <c r="IN254" s="5"/>
      <c r="IO254" s="5"/>
      <c r="IP254" s="5"/>
      <c r="IQ254" s="5"/>
      <c r="IR254" s="5"/>
      <c r="IS254" s="5"/>
      <c r="IT254" s="5"/>
    </row>
    <row r="255" spans="1:254" s="11" customFormat="1" ht="72">
      <c r="A255" s="38">
        <v>243</v>
      </c>
      <c r="B255" s="34" t="s">
        <v>1497</v>
      </c>
      <c r="C255" s="35" t="s">
        <v>57</v>
      </c>
      <c r="D255" s="35" t="s">
        <v>722</v>
      </c>
      <c r="E255" s="34" t="s">
        <v>1498</v>
      </c>
      <c r="F255" s="35" t="s">
        <v>165</v>
      </c>
      <c r="G255" s="35">
        <v>30000</v>
      </c>
      <c r="H255" s="35">
        <v>20000</v>
      </c>
      <c r="I255" s="34" t="s">
        <v>1499</v>
      </c>
      <c r="J255" s="35" t="s">
        <v>183</v>
      </c>
      <c r="K255" s="35"/>
      <c r="L255" s="35" t="s">
        <v>1500</v>
      </c>
      <c r="M255" s="35" t="s">
        <v>722</v>
      </c>
      <c r="N255" s="35"/>
      <c r="O255" s="35"/>
      <c r="P255" s="35" t="s">
        <v>176</v>
      </c>
      <c r="Q255" s="35" t="s">
        <v>197</v>
      </c>
      <c r="R255" s="35" t="s">
        <v>66</v>
      </c>
      <c r="S255" s="35" t="s">
        <v>169</v>
      </c>
      <c r="T255" s="35" t="s">
        <v>1494</v>
      </c>
      <c r="U255" s="35" t="s">
        <v>1495</v>
      </c>
      <c r="V255" s="35">
        <v>0</v>
      </c>
      <c r="W255" s="35" t="s">
        <v>1010</v>
      </c>
      <c r="X255" s="35" t="s">
        <v>71</v>
      </c>
      <c r="Y255" s="35" t="s">
        <v>71</v>
      </c>
      <c r="Z255" s="35" t="s">
        <v>71</v>
      </c>
      <c r="AA255" s="35" t="s">
        <v>72</v>
      </c>
      <c r="AB255" s="35">
        <v>0</v>
      </c>
      <c r="AC255" s="35">
        <v>0</v>
      </c>
      <c r="AD255" s="35">
        <v>20000</v>
      </c>
      <c r="AE255" s="35">
        <v>10000</v>
      </c>
      <c r="AF255" s="35">
        <v>0</v>
      </c>
      <c r="AG255" s="35">
        <v>70</v>
      </c>
      <c r="AH255" s="35">
        <v>0</v>
      </c>
      <c r="AI255" s="35"/>
      <c r="AJ255" s="35">
        <v>0</v>
      </c>
      <c r="AK255" s="35">
        <v>0</v>
      </c>
      <c r="AL255" s="35">
        <v>0</v>
      </c>
      <c r="AM255" s="35">
        <v>0</v>
      </c>
      <c r="AN255" s="35">
        <v>0</v>
      </c>
      <c r="AO255" s="35">
        <v>0</v>
      </c>
      <c r="AP255" s="35">
        <v>0</v>
      </c>
      <c r="AQ255" s="35"/>
      <c r="AR255" s="40">
        <v>1</v>
      </c>
      <c r="AS255" s="48"/>
      <c r="AT255" s="13">
        <v>1</v>
      </c>
      <c r="AU255" s="48"/>
      <c r="AV255" s="48"/>
      <c r="AW255" s="48"/>
      <c r="AX255" s="48"/>
      <c r="AY255" s="48"/>
      <c r="AZ255" s="48"/>
      <c r="BA255" s="48"/>
      <c r="BB255" s="48"/>
      <c r="BC255" s="48"/>
      <c r="BD255" s="48"/>
      <c r="BE255" s="48"/>
      <c r="BF255" s="48"/>
      <c r="BG255" s="48"/>
      <c r="BH255" s="48"/>
      <c r="BI255" s="6"/>
      <c r="BJ255" s="6"/>
      <c r="BK255" s="6"/>
      <c r="BL255" s="6"/>
      <c r="BM255" s="6"/>
      <c r="BN255" s="6"/>
      <c r="BO255" s="6"/>
      <c r="BP255" s="6"/>
      <c r="BQ255" s="6"/>
      <c r="BR255" s="6"/>
      <c r="BS255" s="6"/>
      <c r="BT255" s="6"/>
      <c r="BU255" s="6"/>
      <c r="BV255" s="6"/>
      <c r="BW255" s="6"/>
      <c r="BX255" s="6"/>
      <c r="BY255" s="6"/>
      <c r="BZ255" s="6"/>
      <c r="CA255" s="6"/>
      <c r="CB255" s="6"/>
      <c r="CC255" s="6"/>
      <c r="CD255" s="6"/>
      <c r="CE255" s="6"/>
      <c r="CF255" s="6"/>
      <c r="CG255" s="6"/>
      <c r="CH255" s="6"/>
      <c r="CI255" s="6"/>
      <c r="CJ255" s="6"/>
      <c r="CK255" s="6"/>
      <c r="CL255" s="6"/>
      <c r="CM255" s="6"/>
      <c r="CN255" s="6"/>
      <c r="CO255" s="6"/>
      <c r="CP255" s="6"/>
      <c r="CQ255" s="6"/>
      <c r="CR255" s="6"/>
      <c r="CS255" s="6"/>
      <c r="CT255" s="6"/>
      <c r="CU255" s="6"/>
      <c r="CV255" s="6"/>
      <c r="CW255" s="6"/>
      <c r="CX255" s="6"/>
      <c r="CY255" s="6"/>
      <c r="CZ255" s="6"/>
      <c r="DA255" s="6"/>
      <c r="DB255" s="6"/>
      <c r="DC255" s="6"/>
      <c r="DD255" s="6"/>
      <c r="DE255" s="6"/>
      <c r="DF255" s="6"/>
      <c r="DG255" s="6"/>
      <c r="DH255" s="6"/>
      <c r="DI255" s="6"/>
      <c r="DJ255" s="6"/>
      <c r="DK255" s="6"/>
      <c r="DL255" s="6"/>
      <c r="DM255" s="6"/>
      <c r="DN255" s="6"/>
      <c r="DO255" s="6"/>
      <c r="DP255" s="6"/>
      <c r="DQ255" s="6"/>
      <c r="DR255" s="6"/>
      <c r="DS255" s="6"/>
      <c r="DT255" s="6"/>
      <c r="DU255" s="6"/>
      <c r="DV255" s="6"/>
      <c r="DW255" s="6"/>
      <c r="DX255" s="6"/>
      <c r="DY255" s="6"/>
      <c r="DZ255" s="6"/>
      <c r="EA255" s="6"/>
      <c r="EB255" s="6"/>
      <c r="EC255" s="6"/>
      <c r="ED255" s="6"/>
      <c r="EE255" s="6"/>
      <c r="EF255" s="6"/>
      <c r="EG255" s="6"/>
      <c r="EH255" s="6"/>
      <c r="EI255" s="6"/>
      <c r="EJ255" s="6"/>
      <c r="EK255" s="6"/>
      <c r="EL255" s="6"/>
      <c r="EM255" s="6"/>
      <c r="EN255" s="6"/>
      <c r="EO255" s="6"/>
      <c r="EP255" s="6"/>
      <c r="EQ255" s="6"/>
      <c r="ER255" s="6"/>
      <c r="ES255" s="6"/>
      <c r="ET255" s="6"/>
      <c r="EU255" s="6"/>
      <c r="EV255" s="6"/>
      <c r="EW255" s="6"/>
      <c r="EX255" s="6"/>
      <c r="EY255" s="6"/>
      <c r="EZ255" s="6"/>
      <c r="FA255" s="6"/>
      <c r="FB255" s="6"/>
      <c r="FC255" s="6"/>
      <c r="FD255" s="6"/>
      <c r="FE255" s="6"/>
      <c r="FF255" s="6"/>
      <c r="FG255" s="6"/>
      <c r="FH255" s="6"/>
      <c r="FI255" s="6"/>
      <c r="FJ255" s="6"/>
      <c r="FK255" s="6"/>
      <c r="FL255" s="6"/>
      <c r="FM255" s="6"/>
      <c r="FN255" s="6"/>
      <c r="FO255" s="6"/>
      <c r="FP255" s="6"/>
      <c r="FQ255" s="6"/>
      <c r="FR255" s="6"/>
      <c r="FS255" s="6"/>
      <c r="FT255" s="6"/>
      <c r="FU255" s="6"/>
      <c r="FV255" s="6"/>
      <c r="FW255" s="6"/>
      <c r="FX255" s="6"/>
      <c r="FY255" s="6"/>
      <c r="FZ255" s="6"/>
      <c r="GA255" s="6"/>
      <c r="GB255" s="6"/>
      <c r="GC255" s="6"/>
      <c r="GD255" s="6"/>
      <c r="GE255" s="6"/>
      <c r="GF255" s="6"/>
      <c r="GG255" s="6"/>
      <c r="GH255" s="6"/>
      <c r="GI255" s="6"/>
      <c r="GJ255" s="6"/>
      <c r="GK255" s="6"/>
      <c r="GL255" s="6"/>
      <c r="GM255" s="6"/>
      <c r="GN255" s="6"/>
      <c r="GO255" s="6"/>
      <c r="GP255" s="6"/>
      <c r="GQ255" s="6"/>
      <c r="GR255" s="6"/>
      <c r="GS255" s="6"/>
      <c r="GT255" s="6"/>
      <c r="GU255" s="6"/>
      <c r="GV255" s="6"/>
      <c r="GW255" s="6"/>
      <c r="GX255" s="6"/>
      <c r="GY255" s="6"/>
      <c r="GZ255" s="6"/>
      <c r="HA255" s="9"/>
      <c r="HB255" s="9"/>
      <c r="HC255" s="9"/>
      <c r="HD255" s="9"/>
      <c r="HE255" s="9"/>
      <c r="HF255" s="9"/>
      <c r="HG255" s="9"/>
      <c r="HH255" s="9"/>
      <c r="HI255" s="9"/>
      <c r="HJ255" s="9"/>
      <c r="HK255" s="9"/>
      <c r="HL255" s="9"/>
      <c r="HM255" s="9"/>
      <c r="HN255" s="9"/>
      <c r="HO255" s="9"/>
      <c r="HP255" s="9"/>
      <c r="HQ255" s="9"/>
      <c r="HR255" s="9"/>
      <c r="HS255" s="9"/>
      <c r="HT255" s="9"/>
      <c r="HU255" s="9"/>
      <c r="HV255" s="9"/>
      <c r="HW255" s="9"/>
      <c r="HX255" s="9"/>
      <c r="HY255" s="9"/>
      <c r="HZ255" s="9"/>
      <c r="IA255" s="9"/>
      <c r="IB255" s="9"/>
      <c r="IC255" s="9"/>
      <c r="ID255" s="9"/>
      <c r="IE255" s="9"/>
      <c r="IF255" s="9"/>
      <c r="IG255" s="9"/>
      <c r="IH255" s="9"/>
      <c r="II255" s="9"/>
      <c r="IJ255" s="9"/>
      <c r="IK255" s="9"/>
      <c r="IL255" s="9"/>
      <c r="IM255" s="9"/>
      <c r="IN255" s="9"/>
      <c r="IO255" s="9"/>
      <c r="IP255" s="9"/>
      <c r="IQ255" s="9"/>
      <c r="IR255" s="9"/>
      <c r="IS255" s="9"/>
      <c r="IT255" s="9"/>
    </row>
    <row r="256" spans="1:254" s="3" customFormat="1" ht="105" customHeight="1">
      <c r="A256" s="38">
        <v>244</v>
      </c>
      <c r="B256" s="34" t="s">
        <v>1501</v>
      </c>
      <c r="C256" s="35" t="s">
        <v>57</v>
      </c>
      <c r="D256" s="35" t="s">
        <v>669</v>
      </c>
      <c r="E256" s="34" t="s">
        <v>1502</v>
      </c>
      <c r="F256" s="35" t="s">
        <v>748</v>
      </c>
      <c r="G256" s="35">
        <v>25000</v>
      </c>
      <c r="H256" s="35">
        <f>5000+2000</f>
        <v>7000</v>
      </c>
      <c r="I256" s="34" t="s">
        <v>1503</v>
      </c>
      <c r="J256" s="35" t="s">
        <v>195</v>
      </c>
      <c r="K256" s="35"/>
      <c r="L256" s="35" t="s">
        <v>1504</v>
      </c>
      <c r="M256" s="35" t="s">
        <v>816</v>
      </c>
      <c r="N256" s="35" t="s">
        <v>817</v>
      </c>
      <c r="O256" s="35"/>
      <c r="P256" s="35" t="s">
        <v>176</v>
      </c>
      <c r="Q256" s="35"/>
      <c r="R256" s="35"/>
      <c r="S256" s="40"/>
      <c r="T256" s="40" t="s">
        <v>1494</v>
      </c>
      <c r="U256" s="40" t="s">
        <v>1495</v>
      </c>
      <c r="V256" s="9"/>
      <c r="W256" s="9"/>
      <c r="X256" s="9" t="s">
        <v>71</v>
      </c>
      <c r="Y256" s="38" t="s">
        <v>72</v>
      </c>
      <c r="Z256" s="9" t="s">
        <v>71</v>
      </c>
      <c r="AA256" s="9" t="s">
        <v>71</v>
      </c>
      <c r="AB256" s="9"/>
      <c r="AC256" s="9"/>
      <c r="AD256" s="9"/>
      <c r="AE256" s="9"/>
      <c r="AF256" s="40"/>
      <c r="AG256" s="76"/>
      <c r="AH256" s="76"/>
      <c r="AI256" s="76"/>
      <c r="AJ256" s="76"/>
      <c r="AK256" s="76"/>
      <c r="AL256" s="76"/>
      <c r="AM256" s="76"/>
      <c r="AN256" s="76"/>
      <c r="AO256" s="76"/>
      <c r="AP256" s="76"/>
      <c r="AQ256" s="9"/>
      <c r="AR256" s="9"/>
      <c r="AS256" s="9"/>
      <c r="AT256" s="9"/>
      <c r="AU256" s="9"/>
      <c r="AV256" s="9"/>
      <c r="AW256" s="9"/>
      <c r="AX256" s="9"/>
      <c r="AY256" s="9"/>
      <c r="AZ256" s="9"/>
      <c r="BA256" s="9"/>
      <c r="BB256" s="9"/>
      <c r="BC256" s="9"/>
      <c r="BD256" s="9"/>
      <c r="BE256" s="9"/>
      <c r="BF256" s="9"/>
      <c r="BG256" s="9"/>
      <c r="BH256" s="9"/>
    </row>
    <row r="257" spans="1:254 16384:16384" s="38" customFormat="1" ht="153.94999999999999" customHeight="1">
      <c r="A257" s="38">
        <v>245</v>
      </c>
      <c r="B257" s="34" t="s">
        <v>1505</v>
      </c>
      <c r="C257" s="38" t="s">
        <v>57</v>
      </c>
      <c r="D257" s="38" t="s">
        <v>518</v>
      </c>
      <c r="E257" s="34" t="s">
        <v>1506</v>
      </c>
      <c r="F257" s="38">
        <v>2026</v>
      </c>
      <c r="G257" s="38">
        <v>2000</v>
      </c>
      <c r="H257" s="38">
        <v>2000</v>
      </c>
      <c r="I257" s="34" t="s">
        <v>1507</v>
      </c>
      <c r="J257" s="38" t="s">
        <v>195</v>
      </c>
      <c r="K257" s="38" t="s">
        <v>207</v>
      </c>
      <c r="L257" s="35" t="s">
        <v>1442</v>
      </c>
      <c r="M257" s="35" t="s">
        <v>518</v>
      </c>
      <c r="P257" s="35" t="s">
        <v>522</v>
      </c>
      <c r="Q257" s="35" t="s">
        <v>1508</v>
      </c>
      <c r="R257" s="38" t="s">
        <v>658</v>
      </c>
      <c r="S257" s="121" t="s">
        <v>169</v>
      </c>
      <c r="T257" s="38" t="s">
        <v>1494</v>
      </c>
      <c r="U257" s="38" t="s">
        <v>1509</v>
      </c>
      <c r="V257" s="38">
        <v>0</v>
      </c>
      <c r="W257" s="35" t="s">
        <v>1510</v>
      </c>
      <c r="X257" s="38" t="s">
        <v>71</v>
      </c>
      <c r="Y257" s="38" t="s">
        <v>71</v>
      </c>
      <c r="Z257" s="38" t="s">
        <v>72</v>
      </c>
      <c r="AA257" s="38" t="s">
        <v>71</v>
      </c>
      <c r="AB257" s="38">
        <v>0</v>
      </c>
      <c r="AD257" s="38">
        <v>371</v>
      </c>
      <c r="AE257" s="38">
        <v>1175</v>
      </c>
      <c r="AG257" s="38">
        <v>65.11</v>
      </c>
      <c r="AH257" s="38">
        <v>65.11</v>
      </c>
      <c r="AI257" s="38">
        <v>54.3855</v>
      </c>
      <c r="AJ257" s="38">
        <v>54.3855</v>
      </c>
      <c r="AK257" s="38">
        <v>0</v>
      </c>
      <c r="AL257" s="38">
        <v>65</v>
      </c>
      <c r="AN257" s="38">
        <v>0</v>
      </c>
      <c r="AO257" s="38">
        <v>65</v>
      </c>
      <c r="AP257" s="38">
        <v>50</v>
      </c>
    </row>
    <row r="258" spans="1:254 16384:16384" s="11" customFormat="1" ht="80.099999999999994" customHeight="1">
      <c r="A258" s="38">
        <v>246</v>
      </c>
      <c r="B258" s="34" t="s">
        <v>1511</v>
      </c>
      <c r="C258" s="35" t="s">
        <v>57</v>
      </c>
      <c r="D258" s="35" t="s">
        <v>1409</v>
      </c>
      <c r="E258" s="34" t="s">
        <v>1512</v>
      </c>
      <c r="F258" s="64">
        <v>2026</v>
      </c>
      <c r="G258" s="35">
        <v>10000</v>
      </c>
      <c r="H258" s="35">
        <v>10000</v>
      </c>
      <c r="I258" s="102" t="s">
        <v>1513</v>
      </c>
      <c r="J258" s="42" t="s">
        <v>167</v>
      </c>
      <c r="K258" s="42" t="s">
        <v>207</v>
      </c>
      <c r="L258" s="64" t="s">
        <v>1514</v>
      </c>
      <c r="M258" s="64" t="s">
        <v>1073</v>
      </c>
      <c r="N258" s="64"/>
      <c r="O258" s="64"/>
      <c r="P258" s="38" t="s">
        <v>627</v>
      </c>
      <c r="Q258" s="38"/>
      <c r="R258" s="64" t="s">
        <v>1515</v>
      </c>
      <c r="S258" s="35" t="s">
        <v>38</v>
      </c>
      <c r="T258" s="35" t="s">
        <v>1494</v>
      </c>
      <c r="U258" s="35" t="s">
        <v>1509</v>
      </c>
      <c r="V258" s="38">
        <v>0</v>
      </c>
      <c r="W258" s="38" t="s">
        <v>1516</v>
      </c>
      <c r="X258" s="35" t="s">
        <v>72</v>
      </c>
      <c r="Y258" s="35" t="s">
        <v>71</v>
      </c>
      <c r="Z258" s="35" t="s">
        <v>71</v>
      </c>
      <c r="AA258" s="35" t="s">
        <v>71</v>
      </c>
      <c r="AB258" s="38">
        <v>4000</v>
      </c>
      <c r="AC258" s="38">
        <v>0</v>
      </c>
      <c r="AD258" s="35">
        <v>6000</v>
      </c>
      <c r="AE258" s="38">
        <v>0</v>
      </c>
      <c r="AF258" s="35">
        <v>0</v>
      </c>
      <c r="AG258" s="38">
        <v>0</v>
      </c>
      <c r="AH258" s="35">
        <v>0</v>
      </c>
      <c r="AI258" s="38">
        <v>0</v>
      </c>
      <c r="AJ258" s="35">
        <v>0</v>
      </c>
      <c r="AK258" s="38">
        <v>0</v>
      </c>
      <c r="AL258" s="35">
        <v>0</v>
      </c>
      <c r="AM258" s="38">
        <v>0</v>
      </c>
      <c r="AN258" s="35">
        <v>0</v>
      </c>
      <c r="AO258" s="38">
        <v>0</v>
      </c>
      <c r="AP258" s="35">
        <v>0</v>
      </c>
      <c r="AQ258" s="12"/>
      <c r="AR258" s="1"/>
      <c r="AS258" s="6">
        <v>2</v>
      </c>
      <c r="AT258" s="13">
        <v>1</v>
      </c>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row>
    <row r="259" spans="1:254 16384:16384" s="51" customFormat="1" ht="282.95" customHeight="1">
      <c r="A259" s="38">
        <v>247</v>
      </c>
      <c r="B259" s="34" t="s">
        <v>1517</v>
      </c>
      <c r="C259" s="35" t="s">
        <v>57</v>
      </c>
      <c r="D259" s="35" t="s">
        <v>1409</v>
      </c>
      <c r="E259" s="34" t="s">
        <v>1518</v>
      </c>
      <c r="F259" s="38">
        <v>2026</v>
      </c>
      <c r="G259" s="38">
        <v>4000</v>
      </c>
      <c r="H259" s="38">
        <v>4000</v>
      </c>
      <c r="I259" s="34" t="s">
        <v>1519</v>
      </c>
      <c r="J259" s="42" t="s">
        <v>167</v>
      </c>
      <c r="K259" s="42" t="s">
        <v>207</v>
      </c>
      <c r="L259" s="35" t="s">
        <v>1520</v>
      </c>
      <c r="M259" s="35" t="s">
        <v>1073</v>
      </c>
      <c r="N259" s="35"/>
      <c r="O259" s="35"/>
      <c r="P259" s="38" t="s">
        <v>627</v>
      </c>
      <c r="Q259" s="38" t="s">
        <v>1521</v>
      </c>
      <c r="R259" s="35" t="s">
        <v>1515</v>
      </c>
      <c r="S259" s="35" t="s">
        <v>38</v>
      </c>
      <c r="T259" s="35" t="s">
        <v>1494</v>
      </c>
      <c r="U259" s="35" t="s">
        <v>1509</v>
      </c>
      <c r="V259" s="38">
        <v>0</v>
      </c>
      <c r="W259" s="38" t="s">
        <v>1516</v>
      </c>
      <c r="X259" s="35" t="s">
        <v>72</v>
      </c>
      <c r="Y259" s="35" t="s">
        <v>71</v>
      </c>
      <c r="Z259" s="35" t="s">
        <v>71</v>
      </c>
      <c r="AA259" s="35" t="s">
        <v>71</v>
      </c>
      <c r="AB259" s="38">
        <v>4000</v>
      </c>
      <c r="AC259" s="38">
        <v>0</v>
      </c>
      <c r="AD259" s="38">
        <v>0</v>
      </c>
      <c r="AE259" s="38">
        <v>0</v>
      </c>
      <c r="AF259" s="38">
        <v>0</v>
      </c>
      <c r="AG259" s="38">
        <v>0</v>
      </c>
      <c r="AH259" s="38">
        <v>0</v>
      </c>
      <c r="AI259" s="38">
        <v>0</v>
      </c>
      <c r="AJ259" s="38">
        <v>0</v>
      </c>
      <c r="AK259" s="38">
        <v>0</v>
      </c>
      <c r="AL259" s="38">
        <v>0</v>
      </c>
      <c r="AM259" s="38">
        <v>0</v>
      </c>
      <c r="AN259" s="38">
        <v>0</v>
      </c>
      <c r="AO259" s="38">
        <v>0</v>
      </c>
      <c r="AP259" s="38">
        <v>0</v>
      </c>
      <c r="AQ259" s="12"/>
      <c r="AR259" s="1"/>
      <c r="AS259" s="6">
        <v>2</v>
      </c>
      <c r="AT259" s="1">
        <v>1</v>
      </c>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row>
    <row r="260" spans="1:254 16384:16384" s="6" customFormat="1" ht="24" customHeight="1">
      <c r="A260" s="68" t="s">
        <v>1522</v>
      </c>
      <c r="B260" s="100"/>
      <c r="C260" s="27"/>
      <c r="D260" s="27"/>
      <c r="E260" s="101"/>
      <c r="F260" s="24"/>
      <c r="G260" s="31">
        <f>SUM(G261:G273)</f>
        <v>94954</v>
      </c>
      <c r="H260" s="31">
        <f>SUM(H261:H273)</f>
        <v>59695</v>
      </c>
      <c r="I260" s="25"/>
      <c r="J260" s="24"/>
      <c r="K260" s="24"/>
      <c r="L260" s="24"/>
      <c r="M260" s="24"/>
      <c r="N260" s="24"/>
      <c r="O260" s="24"/>
      <c r="P260" s="24"/>
      <c r="Q260" s="24"/>
      <c r="R260" s="24"/>
      <c r="S260" s="24"/>
      <c r="T260" s="24"/>
      <c r="U260" s="24"/>
      <c r="V260" s="24"/>
      <c r="W260" s="24"/>
      <c r="X260" s="24"/>
      <c r="Y260" s="24"/>
      <c r="Z260" s="24"/>
      <c r="AA260" s="24"/>
      <c r="AB260" s="24"/>
      <c r="AC260" s="24"/>
      <c r="AD260" s="24"/>
      <c r="AE260" s="24"/>
      <c r="AF260" s="24"/>
      <c r="AG260" s="24"/>
      <c r="AH260" s="24"/>
      <c r="AI260" s="24"/>
      <c r="AJ260" s="24"/>
      <c r="AK260" s="24"/>
      <c r="AL260" s="24"/>
      <c r="AM260" s="24"/>
      <c r="AN260" s="24"/>
      <c r="AO260" s="24"/>
      <c r="AP260" s="24"/>
      <c r="AQ260" s="24"/>
      <c r="AR260" s="98"/>
      <c r="AS260" s="97"/>
      <c r="AT260" s="97"/>
      <c r="AU260" s="97"/>
      <c r="AV260" s="97"/>
      <c r="AW260" s="97"/>
      <c r="AX260" s="97"/>
      <c r="AY260" s="97"/>
      <c r="AZ260" s="97"/>
      <c r="BA260" s="97"/>
      <c r="BB260" s="97"/>
      <c r="BC260" s="97"/>
      <c r="BD260" s="97"/>
      <c r="BE260" s="97"/>
      <c r="BF260" s="97"/>
      <c r="BG260" s="97"/>
      <c r="BH260" s="97"/>
      <c r="BI260" s="99"/>
      <c r="BJ260" s="99"/>
      <c r="BK260" s="99"/>
      <c r="BL260" s="99"/>
      <c r="BM260" s="99"/>
      <c r="BN260" s="99"/>
      <c r="BO260" s="99"/>
      <c r="BP260" s="99"/>
      <c r="BQ260" s="99"/>
      <c r="BR260" s="99"/>
      <c r="BS260" s="99"/>
      <c r="BT260" s="99"/>
      <c r="BU260" s="99"/>
      <c r="BV260" s="99"/>
      <c r="BW260" s="99"/>
      <c r="BX260" s="99"/>
      <c r="BY260" s="99"/>
      <c r="BZ260" s="99"/>
      <c r="CA260" s="99"/>
      <c r="CB260" s="99"/>
      <c r="CC260" s="99"/>
      <c r="CD260" s="99"/>
      <c r="CE260" s="99"/>
      <c r="CF260" s="99"/>
      <c r="CG260" s="99"/>
      <c r="CH260" s="99"/>
      <c r="CI260" s="99"/>
      <c r="CJ260" s="99"/>
      <c r="CK260" s="99"/>
      <c r="CL260" s="99"/>
      <c r="CM260" s="99"/>
      <c r="CN260" s="99"/>
      <c r="CO260" s="99"/>
      <c r="CP260" s="99"/>
      <c r="CQ260" s="99"/>
      <c r="CR260" s="99"/>
      <c r="CS260" s="99"/>
      <c r="CT260" s="99"/>
      <c r="CU260" s="99"/>
      <c r="CV260" s="99"/>
      <c r="CW260" s="99"/>
      <c r="CX260" s="99"/>
      <c r="CY260" s="99"/>
      <c r="CZ260" s="99"/>
      <c r="DA260" s="99"/>
      <c r="DB260" s="99"/>
      <c r="DC260" s="99"/>
      <c r="DD260" s="99"/>
      <c r="DE260" s="99"/>
      <c r="DF260" s="99"/>
      <c r="DG260" s="99"/>
      <c r="DH260" s="99"/>
      <c r="DI260" s="99"/>
      <c r="DJ260" s="99"/>
      <c r="DK260" s="99"/>
      <c r="DL260" s="99"/>
      <c r="DM260" s="99"/>
      <c r="DN260" s="99"/>
      <c r="DO260" s="99"/>
      <c r="DP260" s="99"/>
      <c r="DQ260" s="99"/>
      <c r="DR260" s="99"/>
      <c r="DS260" s="99"/>
      <c r="DT260" s="99"/>
      <c r="DU260" s="99"/>
      <c r="DV260" s="99"/>
      <c r="DW260" s="99"/>
      <c r="DX260" s="99"/>
      <c r="DY260" s="99"/>
      <c r="DZ260" s="99"/>
      <c r="EA260" s="99"/>
      <c r="EB260" s="99"/>
      <c r="EC260" s="99"/>
      <c r="ED260" s="99"/>
      <c r="EE260" s="99"/>
      <c r="EF260" s="99"/>
      <c r="EG260" s="99"/>
      <c r="EH260" s="99"/>
      <c r="EI260" s="99"/>
      <c r="EJ260" s="99"/>
      <c r="EK260" s="99"/>
      <c r="EL260" s="99"/>
      <c r="EM260" s="99"/>
      <c r="EN260" s="99"/>
      <c r="EO260" s="99"/>
      <c r="EP260" s="99"/>
      <c r="EQ260" s="99"/>
      <c r="ER260" s="99"/>
      <c r="ES260" s="99"/>
      <c r="ET260" s="99"/>
      <c r="EU260" s="99"/>
      <c r="EV260" s="99"/>
      <c r="EW260" s="99"/>
      <c r="EX260" s="99"/>
      <c r="EY260" s="99"/>
      <c r="EZ260" s="99"/>
      <c r="FA260" s="99"/>
      <c r="FB260" s="99"/>
      <c r="FC260" s="99"/>
      <c r="FD260" s="99"/>
      <c r="FE260" s="99"/>
      <c r="FF260" s="99"/>
      <c r="FG260" s="99"/>
      <c r="FH260" s="99"/>
      <c r="FI260" s="99"/>
      <c r="FJ260" s="99"/>
      <c r="FK260" s="99"/>
      <c r="FL260" s="99"/>
      <c r="FM260" s="99"/>
      <c r="FN260" s="99"/>
      <c r="FO260" s="99"/>
      <c r="FP260" s="99"/>
      <c r="FQ260" s="99"/>
      <c r="FR260" s="99"/>
      <c r="FS260" s="99"/>
      <c r="FT260" s="99"/>
      <c r="FU260" s="99"/>
      <c r="FV260" s="99"/>
      <c r="FW260" s="99"/>
      <c r="FX260" s="99"/>
      <c r="FY260" s="99"/>
      <c r="FZ260" s="99"/>
      <c r="GA260" s="99"/>
      <c r="GB260" s="99"/>
      <c r="GC260" s="99"/>
      <c r="GD260" s="99"/>
      <c r="GE260" s="99"/>
      <c r="GF260" s="99"/>
      <c r="GG260" s="99"/>
      <c r="GH260" s="99"/>
      <c r="GI260" s="99"/>
      <c r="GJ260" s="99"/>
      <c r="GK260" s="99"/>
      <c r="GL260" s="99"/>
      <c r="GM260" s="99"/>
      <c r="GN260" s="99"/>
      <c r="GO260" s="99"/>
      <c r="GP260" s="99"/>
      <c r="GQ260" s="99"/>
      <c r="GR260" s="99"/>
      <c r="GS260" s="99"/>
      <c r="GT260" s="99"/>
      <c r="GU260" s="99"/>
      <c r="GV260" s="99"/>
      <c r="GW260" s="99"/>
      <c r="GX260" s="99"/>
      <c r="GY260" s="99"/>
      <c r="GZ260" s="99"/>
      <c r="HA260" s="79"/>
      <c r="HB260" s="79"/>
      <c r="HC260" s="79"/>
      <c r="HD260" s="79"/>
      <c r="HE260" s="79"/>
      <c r="HF260" s="79"/>
      <c r="HG260" s="79"/>
      <c r="HH260" s="79"/>
      <c r="HI260" s="79"/>
      <c r="HJ260" s="79"/>
      <c r="HK260" s="79"/>
      <c r="HL260" s="79"/>
      <c r="HM260" s="79"/>
      <c r="HN260" s="79"/>
      <c r="HO260" s="79"/>
      <c r="HP260" s="79"/>
      <c r="HQ260" s="79"/>
      <c r="HR260" s="79"/>
      <c r="HS260" s="79"/>
      <c r="HT260" s="79"/>
      <c r="HU260" s="79"/>
      <c r="HV260" s="79"/>
      <c r="HW260" s="79"/>
      <c r="HX260" s="79"/>
      <c r="HY260" s="79"/>
      <c r="HZ260" s="79"/>
      <c r="IA260" s="79"/>
      <c r="IB260" s="79"/>
      <c r="IC260" s="79"/>
      <c r="ID260" s="79"/>
      <c r="IE260" s="79"/>
      <c r="IF260" s="79"/>
      <c r="IG260" s="79"/>
      <c r="IH260" s="79"/>
      <c r="II260" s="79"/>
      <c r="IJ260" s="79"/>
      <c r="IK260" s="79"/>
      <c r="IL260" s="79"/>
      <c r="IM260" s="79"/>
      <c r="IN260" s="79"/>
      <c r="IO260" s="79"/>
      <c r="IP260" s="79"/>
      <c r="IQ260" s="79"/>
      <c r="IR260" s="79"/>
      <c r="IS260" s="79"/>
      <c r="IT260" s="79"/>
    </row>
    <row r="261" spans="1:254 16384:16384" s="3" customFormat="1" ht="78" customHeight="1">
      <c r="A261" s="38">
        <v>248</v>
      </c>
      <c r="B261" s="34" t="s">
        <v>1523</v>
      </c>
      <c r="C261" s="35" t="s">
        <v>57</v>
      </c>
      <c r="D261" s="35" t="s">
        <v>105</v>
      </c>
      <c r="E261" s="34" t="s">
        <v>1524</v>
      </c>
      <c r="F261" s="35">
        <v>2026</v>
      </c>
      <c r="G261" s="35">
        <v>2300</v>
      </c>
      <c r="H261" s="35">
        <v>2300</v>
      </c>
      <c r="I261" s="34" t="s">
        <v>1525</v>
      </c>
      <c r="J261" s="35" t="s">
        <v>195</v>
      </c>
      <c r="K261" s="35" t="s">
        <v>207</v>
      </c>
      <c r="L261" s="35" t="s">
        <v>1526</v>
      </c>
      <c r="M261" s="35" t="s">
        <v>105</v>
      </c>
      <c r="N261" s="35"/>
      <c r="O261" s="35"/>
      <c r="P261" s="35" t="s">
        <v>106</v>
      </c>
      <c r="Q261" s="35"/>
      <c r="R261" s="35" t="s">
        <v>66</v>
      </c>
      <c r="S261" s="35" t="s">
        <v>169</v>
      </c>
      <c r="T261" s="35" t="s">
        <v>1527</v>
      </c>
      <c r="U261" s="35" t="s">
        <v>1528</v>
      </c>
      <c r="V261" s="35">
        <v>0</v>
      </c>
      <c r="W261" s="35" t="s">
        <v>108</v>
      </c>
      <c r="X261" s="35" t="s">
        <v>71</v>
      </c>
      <c r="Y261" s="35" t="s">
        <v>72</v>
      </c>
      <c r="Z261" s="35" t="s">
        <v>71</v>
      </c>
      <c r="AA261" s="35" t="s">
        <v>71</v>
      </c>
      <c r="AB261" s="35">
        <v>0</v>
      </c>
      <c r="AC261" s="35">
        <v>0</v>
      </c>
      <c r="AD261" s="35">
        <v>0</v>
      </c>
      <c r="AE261" s="35">
        <v>0</v>
      </c>
      <c r="AF261" s="35">
        <v>2000</v>
      </c>
      <c r="AG261" s="35">
        <v>0</v>
      </c>
      <c r="AH261" s="35">
        <v>0</v>
      </c>
      <c r="AI261" s="35">
        <v>0</v>
      </c>
      <c r="AJ261" s="35">
        <v>0</v>
      </c>
      <c r="AK261" s="35">
        <v>0</v>
      </c>
      <c r="AL261" s="35">
        <v>0</v>
      </c>
      <c r="AM261" s="35">
        <v>0</v>
      </c>
      <c r="AN261" s="35">
        <v>0</v>
      </c>
      <c r="AO261" s="35">
        <v>0</v>
      </c>
      <c r="AP261" s="35">
        <v>0</v>
      </c>
      <c r="AQ261" s="35"/>
      <c r="AR261" s="40"/>
      <c r="AS261" s="9"/>
      <c r="AT261" s="9"/>
      <c r="AU261" s="9"/>
      <c r="AV261" s="9"/>
      <c r="AW261" s="9"/>
      <c r="AX261" s="9"/>
      <c r="AY261" s="9"/>
      <c r="AZ261" s="9"/>
      <c r="BA261" s="9"/>
      <c r="BB261" s="9"/>
      <c r="BC261" s="9"/>
      <c r="BD261" s="9"/>
      <c r="BE261" s="9"/>
      <c r="BF261" s="9"/>
      <c r="BG261" s="9"/>
      <c r="BH261" s="9"/>
    </row>
    <row r="262" spans="1:254 16384:16384" s="2" customFormat="1" ht="105" customHeight="1">
      <c r="A262" s="38">
        <v>249</v>
      </c>
      <c r="B262" s="34" t="s">
        <v>1529</v>
      </c>
      <c r="C262" s="35" t="s">
        <v>57</v>
      </c>
      <c r="D262" s="35" t="s">
        <v>213</v>
      </c>
      <c r="E262" s="34" t="s">
        <v>1530</v>
      </c>
      <c r="F262" s="35">
        <v>2026</v>
      </c>
      <c r="G262" s="35">
        <v>2500</v>
      </c>
      <c r="H262" s="35">
        <v>2500</v>
      </c>
      <c r="I262" s="34" t="s">
        <v>1531</v>
      </c>
      <c r="J262" s="35" t="s">
        <v>61</v>
      </c>
      <c r="K262" s="35" t="s">
        <v>207</v>
      </c>
      <c r="L262" s="35" t="s">
        <v>1532</v>
      </c>
      <c r="M262" s="35" t="s">
        <v>213</v>
      </c>
      <c r="N262" s="35"/>
      <c r="O262" s="35"/>
      <c r="P262" s="38" t="s">
        <v>214</v>
      </c>
      <c r="Q262" s="35" t="s">
        <v>1533</v>
      </c>
      <c r="R262" s="35" t="s">
        <v>66</v>
      </c>
      <c r="S262" s="35" t="s">
        <v>169</v>
      </c>
      <c r="T262" s="35" t="s">
        <v>1527</v>
      </c>
      <c r="U262" s="35" t="s">
        <v>38</v>
      </c>
      <c r="V262" s="35">
        <v>5</v>
      </c>
      <c r="W262" s="35" t="s">
        <v>1534</v>
      </c>
      <c r="X262" s="35" t="s">
        <v>71</v>
      </c>
      <c r="Y262" s="35" t="s">
        <v>71</v>
      </c>
      <c r="Z262" s="35" t="s">
        <v>72</v>
      </c>
      <c r="AA262" s="35" t="s">
        <v>71</v>
      </c>
      <c r="AB262" s="35">
        <v>0</v>
      </c>
      <c r="AC262" s="35">
        <v>0</v>
      </c>
      <c r="AD262" s="35">
        <v>2500</v>
      </c>
      <c r="AE262" s="35">
        <v>0</v>
      </c>
      <c r="AF262" s="35">
        <v>0</v>
      </c>
      <c r="AG262" s="35">
        <v>0</v>
      </c>
      <c r="AH262" s="35">
        <v>0</v>
      </c>
      <c r="AI262" s="35">
        <v>0</v>
      </c>
      <c r="AJ262" s="35">
        <v>0</v>
      </c>
      <c r="AK262" s="35">
        <v>0</v>
      </c>
      <c r="AL262" s="35">
        <v>0</v>
      </c>
      <c r="AM262" s="35">
        <v>0</v>
      </c>
      <c r="AN262" s="35">
        <v>0</v>
      </c>
      <c r="AO262" s="35">
        <v>0</v>
      </c>
      <c r="AP262" s="35">
        <v>0</v>
      </c>
      <c r="AQ262" s="31"/>
    </row>
    <row r="263" spans="1:254 16384:16384" s="12" customFormat="1" ht="84" customHeight="1">
      <c r="A263" s="38">
        <v>250</v>
      </c>
      <c r="B263" s="53" t="s">
        <v>1535</v>
      </c>
      <c r="C263" s="54" t="s">
        <v>57</v>
      </c>
      <c r="D263" s="54" t="s">
        <v>227</v>
      </c>
      <c r="E263" s="53" t="s">
        <v>1536</v>
      </c>
      <c r="F263" s="54">
        <v>2026</v>
      </c>
      <c r="G263" s="54">
        <v>4000</v>
      </c>
      <c r="H263" s="54">
        <v>4000</v>
      </c>
      <c r="I263" s="53" t="s">
        <v>1537</v>
      </c>
      <c r="J263" s="54" t="s">
        <v>183</v>
      </c>
      <c r="K263" s="54" t="s">
        <v>207</v>
      </c>
      <c r="L263" s="54" t="s">
        <v>1538</v>
      </c>
      <c r="M263" s="54" t="s">
        <v>758</v>
      </c>
      <c r="N263" s="54" t="s">
        <v>227</v>
      </c>
      <c r="O263" s="54"/>
      <c r="P263" s="54" t="s">
        <v>214</v>
      </c>
      <c r="Q263" s="54"/>
      <c r="R263" s="54"/>
      <c r="S263" s="52" t="s">
        <v>169</v>
      </c>
      <c r="T263" s="54" t="s">
        <v>1527</v>
      </c>
      <c r="U263" s="54" t="s">
        <v>38</v>
      </c>
      <c r="V263" s="54">
        <v>10</v>
      </c>
      <c r="W263" s="54" t="s">
        <v>1539</v>
      </c>
      <c r="X263" s="52" t="s">
        <v>71</v>
      </c>
      <c r="Y263" s="52" t="s">
        <v>72</v>
      </c>
      <c r="Z263" s="54" t="s">
        <v>71</v>
      </c>
      <c r="AA263" s="54" t="s">
        <v>71</v>
      </c>
      <c r="AB263" s="54">
        <v>0</v>
      </c>
      <c r="AC263" s="54">
        <v>0</v>
      </c>
      <c r="AD263" s="54">
        <v>4000</v>
      </c>
      <c r="AE263" s="54">
        <v>0</v>
      </c>
      <c r="AF263" s="173">
        <v>0</v>
      </c>
      <c r="AG263" s="176">
        <v>699.95</v>
      </c>
      <c r="AH263" s="176">
        <v>0</v>
      </c>
      <c r="AI263" s="176">
        <v>0</v>
      </c>
      <c r="AJ263" s="176">
        <v>0</v>
      </c>
      <c r="AK263" s="176">
        <v>0</v>
      </c>
      <c r="AL263" s="176">
        <v>699.95</v>
      </c>
      <c r="AM263" s="176">
        <v>0</v>
      </c>
      <c r="AN263" s="176">
        <v>0</v>
      </c>
      <c r="AO263" s="176">
        <v>0</v>
      </c>
      <c r="AP263" s="176">
        <v>0</v>
      </c>
      <c r="AQ263" s="176"/>
    </row>
    <row r="264" spans="1:254 16384:16384" s="51" customFormat="1" ht="60" customHeight="1">
      <c r="A264" s="38">
        <v>251</v>
      </c>
      <c r="B264" s="34" t="s">
        <v>1540</v>
      </c>
      <c r="C264" s="35" t="s">
        <v>57</v>
      </c>
      <c r="D264" s="35" t="s">
        <v>119</v>
      </c>
      <c r="E264" s="34" t="s">
        <v>1541</v>
      </c>
      <c r="F264" s="35">
        <v>2026</v>
      </c>
      <c r="G264" s="35">
        <v>2600</v>
      </c>
      <c r="H264" s="35">
        <v>2600</v>
      </c>
      <c r="I264" s="34" t="s">
        <v>1542</v>
      </c>
      <c r="J264" s="35" t="s">
        <v>61</v>
      </c>
      <c r="K264" s="35" t="s">
        <v>90</v>
      </c>
      <c r="L264" s="35" t="s">
        <v>1543</v>
      </c>
      <c r="M264" s="35" t="s">
        <v>669</v>
      </c>
      <c r="N264" s="35"/>
      <c r="O264" s="35"/>
      <c r="P264" s="35" t="s">
        <v>670</v>
      </c>
      <c r="Q264" s="35" t="s">
        <v>1544</v>
      </c>
      <c r="R264" s="35" t="s">
        <v>66</v>
      </c>
      <c r="S264" s="35" t="s">
        <v>80</v>
      </c>
      <c r="T264" s="35" t="s">
        <v>1527</v>
      </c>
      <c r="U264" s="35" t="s">
        <v>1545</v>
      </c>
      <c r="V264" s="35">
        <v>0</v>
      </c>
      <c r="W264" s="35" t="s">
        <v>1546</v>
      </c>
      <c r="X264" s="35" t="s">
        <v>71</v>
      </c>
      <c r="Y264" s="35" t="s">
        <v>71</v>
      </c>
      <c r="Z264" s="35" t="s">
        <v>71</v>
      </c>
      <c r="AA264" s="35" t="s">
        <v>72</v>
      </c>
      <c r="AB264" s="35">
        <v>0</v>
      </c>
      <c r="AC264" s="35">
        <v>0</v>
      </c>
      <c r="AD264" s="35">
        <v>2130</v>
      </c>
      <c r="AE264" s="35">
        <v>0</v>
      </c>
      <c r="AF264" s="35">
        <v>0</v>
      </c>
      <c r="AG264" s="35">
        <v>0</v>
      </c>
      <c r="AH264" s="35">
        <v>0</v>
      </c>
      <c r="AI264" s="35">
        <v>0</v>
      </c>
      <c r="AJ264" s="35">
        <v>0</v>
      </c>
      <c r="AK264" s="35">
        <v>0</v>
      </c>
      <c r="AL264" s="35">
        <v>0</v>
      </c>
      <c r="AM264" s="35">
        <v>0</v>
      </c>
      <c r="AN264" s="35">
        <v>0</v>
      </c>
      <c r="AO264" s="35">
        <v>0</v>
      </c>
      <c r="AP264" s="35">
        <v>0</v>
      </c>
      <c r="AQ264" s="35"/>
      <c r="AR264" s="40">
        <v>1</v>
      </c>
      <c r="AS264" s="10"/>
      <c r="AT264" s="10"/>
      <c r="AU264" s="10"/>
      <c r="AV264" s="10"/>
      <c r="AW264" s="10"/>
      <c r="AX264" s="10"/>
      <c r="AY264" s="10"/>
      <c r="AZ264" s="10"/>
      <c r="BA264" s="10"/>
      <c r="BB264" s="10"/>
      <c r="BC264" s="10"/>
      <c r="BD264" s="10"/>
      <c r="BE264" s="10"/>
      <c r="BF264" s="10"/>
      <c r="BG264" s="10"/>
      <c r="BH264" s="10"/>
      <c r="BI264" s="7"/>
      <c r="BJ264" s="7"/>
      <c r="BK264" s="7"/>
      <c r="BL264" s="7"/>
      <c r="BM264" s="7"/>
      <c r="BN264" s="7"/>
      <c r="BO264" s="7"/>
      <c r="BP264" s="7"/>
      <c r="BQ264" s="7"/>
      <c r="BR264" s="7"/>
      <c r="BS264" s="7"/>
      <c r="BT264" s="7"/>
      <c r="BU264" s="7"/>
      <c r="BV264" s="7"/>
      <c r="BW264" s="7"/>
      <c r="BX264" s="7"/>
      <c r="BY264" s="7"/>
      <c r="BZ264" s="7"/>
      <c r="CA264" s="7"/>
      <c r="CB264" s="7"/>
      <c r="CC264" s="7"/>
      <c r="CD264" s="7"/>
      <c r="CE264" s="7"/>
      <c r="CF264" s="7"/>
      <c r="CG264" s="7"/>
      <c r="CH264" s="7"/>
      <c r="CI264" s="7"/>
      <c r="CJ264" s="7"/>
      <c r="CK264" s="7"/>
      <c r="CL264" s="7"/>
      <c r="CM264" s="7"/>
      <c r="CN264" s="7"/>
      <c r="CO264" s="7"/>
      <c r="CP264" s="7"/>
      <c r="CQ264" s="7"/>
      <c r="CR264" s="7"/>
      <c r="CS264" s="7"/>
      <c r="CT264" s="7"/>
      <c r="CU264" s="7"/>
      <c r="CV264" s="7"/>
      <c r="CW264" s="7"/>
      <c r="CX264" s="7"/>
      <c r="CY264" s="7"/>
      <c r="CZ264" s="7"/>
      <c r="DA264" s="7"/>
      <c r="DB264" s="7"/>
      <c r="DC264" s="7"/>
      <c r="DD264" s="7"/>
      <c r="DE264" s="7"/>
      <c r="DF264" s="7"/>
      <c r="DG264" s="7"/>
      <c r="DH264" s="7"/>
      <c r="DI264" s="7"/>
      <c r="DJ264" s="7"/>
      <c r="DK264" s="7"/>
      <c r="DL264" s="7"/>
      <c r="DM264" s="7"/>
      <c r="DN264" s="7"/>
      <c r="DO264" s="7"/>
      <c r="DP264" s="7"/>
      <c r="DQ264" s="7"/>
      <c r="DR264" s="7"/>
      <c r="DS264" s="7"/>
      <c r="DT264" s="7"/>
      <c r="DU264" s="7"/>
      <c r="DV264" s="7"/>
      <c r="DW264" s="7"/>
      <c r="DX264" s="7"/>
      <c r="DY264" s="7"/>
      <c r="DZ264" s="7"/>
      <c r="EA264" s="7"/>
      <c r="EB264" s="7"/>
      <c r="EC264" s="7"/>
      <c r="ED264" s="7"/>
      <c r="EE264" s="7"/>
      <c r="EF264" s="7"/>
      <c r="EG264" s="7"/>
      <c r="EH264" s="7"/>
      <c r="EI264" s="7"/>
      <c r="EJ264" s="7"/>
      <c r="EK264" s="7"/>
      <c r="EL264" s="7"/>
      <c r="EM264" s="7"/>
      <c r="EN264" s="7"/>
      <c r="EO264" s="7"/>
      <c r="EP264" s="7"/>
      <c r="EQ264" s="7"/>
      <c r="ER264" s="7"/>
      <c r="ES264" s="7"/>
      <c r="ET264" s="7"/>
      <c r="EU264" s="7"/>
      <c r="EV264" s="7"/>
      <c r="EW264" s="7"/>
      <c r="EX264" s="7"/>
      <c r="EY264" s="7"/>
      <c r="EZ264" s="7"/>
      <c r="FA264" s="7"/>
      <c r="FB264" s="7"/>
      <c r="FC264" s="7"/>
      <c r="FD264" s="7"/>
      <c r="FE264" s="7"/>
      <c r="FF264" s="7"/>
      <c r="FG264" s="7"/>
      <c r="FH264" s="7"/>
      <c r="FI264" s="7"/>
      <c r="FJ264" s="7"/>
      <c r="FK264" s="7"/>
      <c r="FL264" s="7"/>
      <c r="FM264" s="7"/>
      <c r="FN264" s="7"/>
      <c r="FO264" s="7"/>
      <c r="FP264" s="7"/>
      <c r="FQ264" s="7"/>
      <c r="FR264" s="7"/>
      <c r="FS264" s="7"/>
      <c r="FT264" s="7"/>
      <c r="FU264" s="7"/>
      <c r="FV264" s="7"/>
      <c r="FW264" s="7"/>
      <c r="FX264" s="7"/>
      <c r="FY264" s="7"/>
      <c r="FZ264" s="7"/>
      <c r="GA264" s="7"/>
      <c r="GB264" s="7"/>
      <c r="GC264" s="7"/>
      <c r="GD264" s="7"/>
      <c r="GE264" s="7"/>
      <c r="GF264" s="7"/>
      <c r="GG264" s="7"/>
      <c r="GH264" s="7"/>
      <c r="GI264" s="7"/>
      <c r="GJ264" s="7"/>
      <c r="GK264" s="7"/>
      <c r="GL264" s="7"/>
      <c r="GM264" s="7"/>
      <c r="GN264" s="7"/>
      <c r="GO264" s="7"/>
      <c r="GP264" s="7"/>
      <c r="GQ264" s="7"/>
      <c r="GR264" s="7"/>
      <c r="GS264" s="7"/>
      <c r="GT264" s="7"/>
      <c r="GU264" s="7"/>
      <c r="GV264" s="7"/>
      <c r="GW264" s="7"/>
      <c r="GX264" s="7"/>
      <c r="GY264" s="7"/>
      <c r="GZ264" s="7"/>
      <c r="HA264" s="11"/>
      <c r="HB264" s="11"/>
      <c r="HC264" s="11"/>
      <c r="HD264" s="11"/>
      <c r="HE264" s="11"/>
      <c r="HF264" s="11"/>
      <c r="HG264" s="11"/>
      <c r="HH264" s="11"/>
      <c r="HI264" s="11"/>
      <c r="HJ264" s="11"/>
      <c r="HK264" s="11"/>
      <c r="HL264" s="11"/>
      <c r="HM264" s="11"/>
      <c r="HN264" s="11"/>
      <c r="HO264" s="11"/>
      <c r="HP264" s="11"/>
      <c r="HQ264" s="11"/>
      <c r="HR264" s="11"/>
      <c r="HS264" s="11"/>
      <c r="HT264" s="11"/>
      <c r="HU264" s="11"/>
      <c r="HV264" s="11"/>
      <c r="HW264" s="11"/>
      <c r="HX264" s="11"/>
      <c r="HY264" s="11"/>
      <c r="HZ264" s="11"/>
      <c r="IA264" s="11"/>
      <c r="IB264" s="11"/>
      <c r="IC264" s="11"/>
      <c r="ID264" s="11"/>
      <c r="IE264" s="11"/>
      <c r="IF264" s="11"/>
      <c r="IG264" s="11"/>
      <c r="IH264" s="11"/>
      <c r="II264" s="11"/>
      <c r="IJ264" s="11"/>
      <c r="IK264" s="11"/>
      <c r="IL264" s="11"/>
      <c r="IM264" s="11"/>
      <c r="IN264" s="11"/>
      <c r="IO264" s="11"/>
      <c r="IP264" s="11"/>
      <c r="IQ264" s="11"/>
      <c r="IR264" s="11"/>
      <c r="IS264" s="11"/>
      <c r="IT264" s="11"/>
    </row>
    <row r="265" spans="1:254 16384:16384" s="1" customFormat="1" ht="102.95" customHeight="1">
      <c r="A265" s="38">
        <v>252</v>
      </c>
      <c r="B265" s="34" t="s">
        <v>1547</v>
      </c>
      <c r="C265" s="38" t="s">
        <v>57</v>
      </c>
      <c r="D265" s="38" t="s">
        <v>284</v>
      </c>
      <c r="E265" s="34" t="s">
        <v>1548</v>
      </c>
      <c r="F265" s="38">
        <v>2026</v>
      </c>
      <c r="G265" s="38">
        <v>2300</v>
      </c>
      <c r="H265" s="38">
        <v>2300</v>
      </c>
      <c r="I265" s="34" t="s">
        <v>1549</v>
      </c>
      <c r="J265" s="38" t="s">
        <v>61</v>
      </c>
      <c r="K265" s="38" t="s">
        <v>183</v>
      </c>
      <c r="L265" s="35" t="s">
        <v>1550</v>
      </c>
      <c r="M265" s="35" t="s">
        <v>284</v>
      </c>
      <c r="N265" s="38"/>
      <c r="O265" s="38"/>
      <c r="P265" s="35" t="s">
        <v>297</v>
      </c>
      <c r="Q265" s="35" t="s">
        <v>1551</v>
      </c>
      <c r="R265" s="38" t="s">
        <v>66</v>
      </c>
      <c r="S265" s="38" t="s">
        <v>169</v>
      </c>
      <c r="T265" s="35" t="s">
        <v>1527</v>
      </c>
      <c r="U265" s="38" t="s">
        <v>38</v>
      </c>
      <c r="V265" s="38">
        <v>0</v>
      </c>
      <c r="W265" s="35" t="s">
        <v>1552</v>
      </c>
      <c r="X265" s="38" t="s">
        <v>71</v>
      </c>
      <c r="Y265" s="38" t="s">
        <v>71</v>
      </c>
      <c r="Z265" s="38" t="s">
        <v>71</v>
      </c>
      <c r="AA265" s="38" t="s">
        <v>72</v>
      </c>
      <c r="AB265" s="38">
        <v>0</v>
      </c>
      <c r="AC265" s="38">
        <v>0</v>
      </c>
      <c r="AD265" s="38">
        <v>2300</v>
      </c>
      <c r="AE265" s="38">
        <v>0</v>
      </c>
      <c r="AF265" s="38">
        <v>0</v>
      </c>
      <c r="AG265" s="38">
        <v>0</v>
      </c>
      <c r="AH265" s="38">
        <v>0</v>
      </c>
      <c r="AI265" s="38">
        <v>0</v>
      </c>
      <c r="AJ265" s="38">
        <v>0</v>
      </c>
      <c r="AK265" s="38">
        <v>0</v>
      </c>
      <c r="AL265" s="38">
        <v>0</v>
      </c>
      <c r="AM265" s="38">
        <v>0</v>
      </c>
      <c r="AN265" s="38">
        <v>0</v>
      </c>
      <c r="AO265" s="38">
        <v>0</v>
      </c>
      <c r="AP265" s="38">
        <v>0</v>
      </c>
      <c r="AQ265" s="45"/>
    </row>
    <row r="266" spans="1:254 16384:16384" s="51" customFormat="1" ht="117.95" customHeight="1">
      <c r="A266" s="38">
        <v>253</v>
      </c>
      <c r="B266" s="34" t="s">
        <v>1553</v>
      </c>
      <c r="C266" s="35" t="s">
        <v>57</v>
      </c>
      <c r="D266" s="42" t="s">
        <v>469</v>
      </c>
      <c r="E266" s="34" t="s">
        <v>1554</v>
      </c>
      <c r="F266" s="35">
        <v>2026</v>
      </c>
      <c r="G266" s="35">
        <v>2000</v>
      </c>
      <c r="H266" s="35">
        <v>2000</v>
      </c>
      <c r="I266" s="34" t="s">
        <v>1555</v>
      </c>
      <c r="J266" s="35" t="s">
        <v>61</v>
      </c>
      <c r="K266" s="35" t="s">
        <v>61</v>
      </c>
      <c r="L266" s="35" t="s">
        <v>1556</v>
      </c>
      <c r="M266" s="35" t="s">
        <v>469</v>
      </c>
      <c r="N266" s="35"/>
      <c r="O266" s="35"/>
      <c r="P266" s="35" t="s">
        <v>474</v>
      </c>
      <c r="Q266" s="35" t="s">
        <v>197</v>
      </c>
      <c r="R266" s="35" t="s">
        <v>658</v>
      </c>
      <c r="S266" s="35" t="s">
        <v>169</v>
      </c>
      <c r="T266" s="35" t="s">
        <v>1527</v>
      </c>
      <c r="U266" s="35" t="s">
        <v>38</v>
      </c>
      <c r="V266" s="35">
        <v>0</v>
      </c>
      <c r="W266" s="35" t="s">
        <v>1557</v>
      </c>
      <c r="X266" s="35" t="s">
        <v>71</v>
      </c>
      <c r="Y266" s="35" t="s">
        <v>71</v>
      </c>
      <c r="Z266" s="35" t="s">
        <v>71</v>
      </c>
      <c r="AA266" s="121" t="s">
        <v>71</v>
      </c>
      <c r="AB266" s="35">
        <v>0</v>
      </c>
      <c r="AC266" s="35">
        <v>0</v>
      </c>
      <c r="AD266" s="35">
        <v>2000</v>
      </c>
      <c r="AE266" s="35">
        <v>0</v>
      </c>
      <c r="AF266" s="35">
        <v>0</v>
      </c>
      <c r="AG266" s="35">
        <v>0</v>
      </c>
      <c r="AH266" s="35">
        <v>0</v>
      </c>
      <c r="AI266" s="35">
        <v>0</v>
      </c>
      <c r="AJ266" s="35">
        <v>0</v>
      </c>
      <c r="AK266" s="35">
        <v>0</v>
      </c>
      <c r="AL266" s="35">
        <v>0</v>
      </c>
      <c r="AM266" s="35">
        <v>0</v>
      </c>
      <c r="AN266" s="35">
        <v>0</v>
      </c>
      <c r="AO266" s="35">
        <v>0</v>
      </c>
      <c r="AP266" s="35">
        <v>0</v>
      </c>
      <c r="AQ266" s="35"/>
      <c r="AR266" s="40">
        <v>1</v>
      </c>
      <c r="AS266" s="6"/>
      <c r="AT266" s="6"/>
      <c r="AU266" s="6"/>
      <c r="AV266" s="6"/>
      <c r="AW266" s="6"/>
      <c r="AX266" s="6"/>
      <c r="AY266" s="6"/>
      <c r="AZ266" s="6"/>
      <c r="BA266" s="6"/>
      <c r="BB266" s="6"/>
      <c r="BC266" s="6"/>
      <c r="BD266" s="6"/>
      <c r="BE266" s="6"/>
      <c r="BF266" s="6"/>
      <c r="BG266" s="6"/>
      <c r="BH266" s="6"/>
      <c r="BI266" s="6"/>
      <c r="BJ266" s="6"/>
      <c r="BK266" s="6"/>
      <c r="BL266" s="6"/>
      <c r="BM266" s="6"/>
      <c r="BN266" s="6"/>
      <c r="BO266" s="6"/>
      <c r="BP266" s="6"/>
      <c r="BQ266" s="6"/>
      <c r="BR266" s="6"/>
      <c r="BS266" s="6"/>
      <c r="BT266" s="6"/>
      <c r="BU266" s="6"/>
      <c r="BV266" s="6"/>
      <c r="BW266" s="6"/>
      <c r="BX266" s="6"/>
      <c r="BY266" s="6"/>
      <c r="BZ266" s="6"/>
      <c r="CA266" s="6"/>
      <c r="CB266" s="6"/>
      <c r="CC266" s="6"/>
      <c r="CD266" s="6"/>
      <c r="CE266" s="6"/>
      <c r="CF266" s="6"/>
      <c r="CG266" s="6"/>
      <c r="CH266" s="6"/>
      <c r="CI266" s="6"/>
      <c r="CJ266" s="6"/>
      <c r="CK266" s="6"/>
      <c r="CL266" s="6"/>
      <c r="CM266" s="6"/>
      <c r="CN266" s="6"/>
      <c r="CO266" s="6"/>
      <c r="CP266" s="6"/>
      <c r="CQ266" s="6"/>
      <c r="CR266" s="6"/>
      <c r="CS266" s="6"/>
      <c r="CT266" s="6"/>
      <c r="CU266" s="6"/>
      <c r="CV266" s="6"/>
      <c r="CW266" s="6"/>
      <c r="CX266" s="6"/>
      <c r="CY266" s="6"/>
      <c r="CZ266" s="6"/>
      <c r="DA266" s="6"/>
      <c r="DB266" s="6"/>
      <c r="DC266" s="6"/>
      <c r="DD266" s="6"/>
      <c r="DE266" s="6"/>
      <c r="DF266" s="6"/>
      <c r="DG266" s="6"/>
      <c r="DH266" s="6"/>
      <c r="DI266" s="6"/>
      <c r="DJ266" s="6"/>
      <c r="DK266" s="6"/>
      <c r="DL266" s="6"/>
      <c r="DM266" s="6"/>
      <c r="DN266" s="6"/>
      <c r="DO266" s="6"/>
      <c r="DP266" s="6"/>
      <c r="DQ266" s="6"/>
      <c r="DR266" s="6"/>
      <c r="DS266" s="6"/>
      <c r="DT266" s="6"/>
      <c r="DU266" s="6"/>
      <c r="DV266" s="6"/>
      <c r="DW266" s="6"/>
      <c r="DX266" s="6"/>
      <c r="DY266" s="6"/>
      <c r="DZ266" s="6"/>
      <c r="EA266" s="6"/>
      <c r="EB266" s="6"/>
      <c r="EC266" s="6"/>
      <c r="ED266" s="6"/>
      <c r="EE266" s="6"/>
      <c r="EF266" s="6"/>
      <c r="EG266" s="6"/>
      <c r="EH266" s="6"/>
      <c r="EI266" s="6"/>
      <c r="EJ266" s="6"/>
      <c r="EK266" s="6"/>
      <c r="EL266" s="6"/>
      <c r="EM266" s="6"/>
      <c r="EN266" s="6"/>
      <c r="EO266" s="6"/>
      <c r="EP266" s="6"/>
      <c r="EQ266" s="6"/>
      <c r="ER266" s="6"/>
      <c r="ES266" s="6"/>
      <c r="ET266" s="6"/>
      <c r="EU266" s="6"/>
      <c r="EV266" s="6"/>
      <c r="EW266" s="6"/>
      <c r="EX266" s="6"/>
      <c r="EY266" s="6"/>
      <c r="EZ266" s="6"/>
      <c r="FA266" s="6"/>
      <c r="FB266" s="6"/>
      <c r="FC266" s="6"/>
      <c r="FD266" s="6"/>
      <c r="FE266" s="6"/>
      <c r="FF266" s="6"/>
      <c r="FG266" s="6"/>
      <c r="FH266" s="6"/>
      <c r="FI266" s="6"/>
      <c r="FJ266" s="6"/>
      <c r="FK266" s="6"/>
      <c r="FL266" s="6"/>
      <c r="FM266" s="6"/>
      <c r="FN266" s="6"/>
      <c r="FO266" s="6"/>
      <c r="FP266" s="6"/>
      <c r="FQ266" s="6"/>
      <c r="FR266" s="6"/>
      <c r="FS266" s="6"/>
      <c r="FT266" s="6"/>
      <c r="FU266" s="6"/>
      <c r="FV266" s="6"/>
      <c r="FW266" s="6"/>
      <c r="FX266" s="6"/>
      <c r="FY266" s="6"/>
      <c r="FZ266" s="6"/>
      <c r="GA266" s="6"/>
      <c r="GB266" s="6"/>
      <c r="GC266" s="6"/>
      <c r="GD266" s="6"/>
      <c r="GE266" s="6"/>
      <c r="GF266" s="6"/>
      <c r="GG266" s="6"/>
      <c r="GH266" s="6"/>
      <c r="GI266" s="6"/>
      <c r="GJ266" s="6"/>
      <c r="GK266" s="6"/>
      <c r="GL266" s="6"/>
      <c r="GM266" s="6"/>
      <c r="GN266" s="6"/>
      <c r="GO266" s="6"/>
      <c r="GP266" s="6"/>
      <c r="GQ266" s="6"/>
      <c r="GR266" s="6"/>
      <c r="GS266" s="6"/>
      <c r="GT266" s="6"/>
      <c r="GU266" s="6"/>
      <c r="GV266" s="6"/>
      <c r="GW266" s="6"/>
      <c r="GX266" s="6"/>
      <c r="GY266" s="6"/>
      <c r="GZ266" s="6"/>
      <c r="HA266" s="9"/>
      <c r="HB266" s="9"/>
      <c r="HC266" s="9"/>
      <c r="HD266" s="9"/>
      <c r="HE266" s="9"/>
      <c r="HF266" s="9"/>
      <c r="HG266" s="9"/>
      <c r="HH266" s="9"/>
      <c r="HI266" s="9"/>
      <c r="HJ266" s="9"/>
      <c r="HK266" s="9"/>
      <c r="HL266" s="9"/>
      <c r="HM266" s="9"/>
      <c r="HN266" s="9"/>
      <c r="HO266" s="9"/>
      <c r="HP266" s="9"/>
      <c r="HQ266" s="9"/>
      <c r="HR266" s="9"/>
      <c r="HS266" s="9"/>
      <c r="HT266" s="9"/>
      <c r="HU266" s="9"/>
      <c r="HV266" s="9"/>
      <c r="HW266" s="9"/>
      <c r="HX266" s="9"/>
      <c r="HY266" s="9"/>
      <c r="HZ266" s="9"/>
      <c r="IA266" s="9"/>
      <c r="IB266" s="9"/>
      <c r="IC266" s="9"/>
      <c r="ID266" s="9"/>
      <c r="IE266" s="9"/>
      <c r="IF266" s="9"/>
      <c r="IG266" s="9"/>
      <c r="IH266" s="9"/>
      <c r="II266" s="9"/>
      <c r="IJ266" s="9"/>
      <c r="IK266" s="9"/>
      <c r="IL266" s="9"/>
      <c r="IM266" s="9"/>
      <c r="IN266" s="9"/>
      <c r="IO266" s="9"/>
      <c r="IP266" s="9"/>
      <c r="IQ266" s="9"/>
      <c r="IR266" s="9"/>
      <c r="IS266" s="9"/>
      <c r="IT266" s="9"/>
    </row>
    <row r="267" spans="1:254 16384:16384" ht="54.95" customHeight="1">
      <c r="A267" s="38">
        <v>254</v>
      </c>
      <c r="B267" s="34" t="s">
        <v>1558</v>
      </c>
      <c r="C267" s="35" t="s">
        <v>57</v>
      </c>
      <c r="D267" s="35" t="s">
        <v>469</v>
      </c>
      <c r="E267" s="34" t="s">
        <v>1559</v>
      </c>
      <c r="F267" s="35">
        <v>2026</v>
      </c>
      <c r="G267" s="35">
        <v>2000</v>
      </c>
      <c r="H267" s="35">
        <v>2000</v>
      </c>
      <c r="I267" s="34" t="s">
        <v>1560</v>
      </c>
      <c r="J267" s="35" t="s">
        <v>183</v>
      </c>
      <c r="K267" s="35" t="s">
        <v>195</v>
      </c>
      <c r="L267" s="35" t="s">
        <v>1561</v>
      </c>
      <c r="M267" s="35" t="s">
        <v>469</v>
      </c>
      <c r="N267" s="35"/>
      <c r="O267" s="35"/>
      <c r="P267" s="35" t="s">
        <v>474</v>
      </c>
      <c r="Q267" s="35" t="s">
        <v>197</v>
      </c>
      <c r="R267" s="35" t="s">
        <v>658</v>
      </c>
      <c r="S267" s="35" t="s">
        <v>169</v>
      </c>
      <c r="T267" s="35" t="s">
        <v>1527</v>
      </c>
      <c r="U267" s="35" t="s">
        <v>38</v>
      </c>
      <c r="V267" s="35">
        <v>0</v>
      </c>
      <c r="W267" s="35" t="s">
        <v>1562</v>
      </c>
      <c r="X267" s="35" t="s">
        <v>71</v>
      </c>
      <c r="Y267" s="35" t="s">
        <v>71</v>
      </c>
      <c r="Z267" s="35" t="s">
        <v>71</v>
      </c>
      <c r="AA267" s="35" t="s">
        <v>72</v>
      </c>
      <c r="AB267" s="35">
        <v>0</v>
      </c>
      <c r="AC267" s="35">
        <v>0</v>
      </c>
      <c r="AD267" s="35">
        <v>2000</v>
      </c>
      <c r="AE267" s="35">
        <v>0</v>
      </c>
      <c r="AF267" s="35">
        <v>0</v>
      </c>
      <c r="AG267" s="35">
        <v>0</v>
      </c>
      <c r="AH267" s="35">
        <v>0</v>
      </c>
      <c r="AI267" s="35">
        <v>0</v>
      </c>
      <c r="AJ267" s="35">
        <v>0</v>
      </c>
      <c r="AK267" s="35">
        <v>0</v>
      </c>
      <c r="AL267" s="35">
        <v>0</v>
      </c>
      <c r="AM267" s="35">
        <v>0</v>
      </c>
      <c r="AN267" s="35">
        <v>0</v>
      </c>
      <c r="AO267" s="35">
        <v>0</v>
      </c>
      <c r="AP267" s="35">
        <v>0</v>
      </c>
      <c r="AQ267" s="35"/>
    </row>
    <row r="268" spans="1:254 16384:16384" s="3" customFormat="1" ht="75" customHeight="1">
      <c r="A268" s="38">
        <v>255</v>
      </c>
      <c r="B268" s="34" t="s">
        <v>1563</v>
      </c>
      <c r="C268" s="35" t="s">
        <v>57</v>
      </c>
      <c r="D268" s="35" t="s">
        <v>518</v>
      </c>
      <c r="E268" s="34" t="s">
        <v>1564</v>
      </c>
      <c r="F268" s="35">
        <v>2026</v>
      </c>
      <c r="G268" s="35">
        <v>2000</v>
      </c>
      <c r="H268" s="35">
        <v>2000</v>
      </c>
      <c r="I268" s="34" t="s">
        <v>1565</v>
      </c>
      <c r="J268" s="35" t="s">
        <v>61</v>
      </c>
      <c r="K268" s="35" t="s">
        <v>183</v>
      </c>
      <c r="L268" s="35" t="s">
        <v>1566</v>
      </c>
      <c r="M268" s="35" t="s">
        <v>722</v>
      </c>
      <c r="N268" s="35"/>
      <c r="O268" s="35"/>
      <c r="P268" s="35" t="s">
        <v>723</v>
      </c>
      <c r="Q268" s="35"/>
      <c r="R268" s="35" t="s">
        <v>66</v>
      </c>
      <c r="S268" s="35" t="s">
        <v>169</v>
      </c>
      <c r="T268" s="35" t="s">
        <v>1527</v>
      </c>
      <c r="U268" s="35" t="s">
        <v>1545</v>
      </c>
      <c r="V268" s="35">
        <v>100</v>
      </c>
      <c r="W268" s="35" t="s">
        <v>865</v>
      </c>
      <c r="X268" s="35" t="s">
        <v>71</v>
      </c>
      <c r="Y268" s="35" t="s">
        <v>71</v>
      </c>
      <c r="Z268" s="35" t="s">
        <v>71</v>
      </c>
      <c r="AA268" s="35" t="s">
        <v>72</v>
      </c>
      <c r="AB268" s="35">
        <v>0</v>
      </c>
      <c r="AC268" s="35">
        <v>0</v>
      </c>
      <c r="AD268" s="35">
        <v>2000</v>
      </c>
      <c r="AE268" s="35">
        <v>0</v>
      </c>
      <c r="AF268" s="35">
        <v>0</v>
      </c>
      <c r="AG268" s="35">
        <v>0</v>
      </c>
      <c r="AH268" s="35">
        <v>0</v>
      </c>
      <c r="AI268" s="35">
        <v>0</v>
      </c>
      <c r="AJ268" s="35">
        <v>0</v>
      </c>
      <c r="AK268" s="35">
        <v>0</v>
      </c>
      <c r="AL268" s="35">
        <v>0</v>
      </c>
      <c r="AM268" s="35">
        <v>0</v>
      </c>
      <c r="AN268" s="35">
        <v>0</v>
      </c>
      <c r="AO268" s="35">
        <v>0</v>
      </c>
      <c r="AP268" s="35">
        <v>0</v>
      </c>
      <c r="AQ268" s="35"/>
      <c r="AR268" s="40">
        <v>1</v>
      </c>
      <c r="AS268" s="48"/>
      <c r="AT268" s="48"/>
      <c r="AU268" s="48"/>
      <c r="AV268" s="48"/>
      <c r="AW268" s="48"/>
      <c r="AX268" s="48"/>
      <c r="AY268" s="48"/>
      <c r="AZ268" s="48"/>
      <c r="BA268" s="48"/>
      <c r="BB268" s="48"/>
      <c r="BC268" s="48"/>
      <c r="BD268" s="48"/>
      <c r="BE268" s="48"/>
      <c r="BF268" s="48"/>
      <c r="BG268" s="48"/>
      <c r="BH268" s="48"/>
      <c r="BI268" s="6"/>
      <c r="BJ268" s="6"/>
      <c r="BK268" s="6"/>
      <c r="BL268" s="6"/>
      <c r="BM268" s="6"/>
      <c r="BN268" s="6"/>
      <c r="BO268" s="6"/>
      <c r="BP268" s="6"/>
      <c r="BQ268" s="6"/>
      <c r="BR268" s="6"/>
      <c r="BS268" s="6"/>
      <c r="BT268" s="6"/>
      <c r="BU268" s="6"/>
      <c r="BV268" s="6"/>
      <c r="BW268" s="6"/>
      <c r="BX268" s="6"/>
      <c r="BY268" s="6"/>
      <c r="BZ268" s="6"/>
      <c r="CA268" s="6"/>
      <c r="CB268" s="6"/>
      <c r="CC268" s="6"/>
      <c r="CD268" s="6"/>
      <c r="CE268" s="6"/>
      <c r="CF268" s="6"/>
      <c r="CG268" s="6"/>
      <c r="CH268" s="6"/>
      <c r="CI268" s="6"/>
      <c r="CJ268" s="6"/>
      <c r="CK268" s="6"/>
      <c r="CL268" s="6"/>
      <c r="CM268" s="6"/>
      <c r="CN268" s="6"/>
      <c r="CO268" s="6"/>
      <c r="CP268" s="6"/>
      <c r="CQ268" s="6"/>
      <c r="CR268" s="6"/>
      <c r="CS268" s="6"/>
      <c r="CT268" s="6"/>
      <c r="CU268" s="6"/>
      <c r="CV268" s="6"/>
      <c r="CW268" s="6"/>
      <c r="CX268" s="6"/>
      <c r="CY268" s="6"/>
      <c r="CZ268" s="6"/>
      <c r="DA268" s="6"/>
      <c r="DB268" s="6"/>
      <c r="DC268" s="6"/>
      <c r="DD268" s="6"/>
      <c r="DE268" s="6"/>
      <c r="DF268" s="6"/>
      <c r="DG268" s="6"/>
      <c r="DH268" s="6"/>
      <c r="DI268" s="6"/>
      <c r="DJ268" s="6"/>
      <c r="DK268" s="6"/>
      <c r="DL268" s="6"/>
      <c r="DM268" s="6"/>
      <c r="DN268" s="6"/>
      <c r="DO268" s="6"/>
      <c r="DP268" s="6"/>
      <c r="DQ268" s="6"/>
      <c r="DR268" s="6"/>
      <c r="DS268" s="6"/>
      <c r="DT268" s="6"/>
      <c r="DU268" s="6"/>
      <c r="DV268" s="6"/>
      <c r="DW268" s="6"/>
      <c r="DX268" s="6"/>
      <c r="DY268" s="6"/>
      <c r="DZ268" s="6"/>
      <c r="EA268" s="6"/>
      <c r="EB268" s="6"/>
      <c r="EC268" s="6"/>
      <c r="ED268" s="6"/>
      <c r="EE268" s="6"/>
      <c r="EF268" s="6"/>
      <c r="EG268" s="6"/>
      <c r="EH268" s="6"/>
      <c r="EI268" s="6"/>
      <c r="EJ268" s="6"/>
      <c r="EK268" s="6"/>
      <c r="EL268" s="6"/>
      <c r="EM268" s="6"/>
      <c r="EN268" s="6"/>
      <c r="EO268" s="6"/>
      <c r="EP268" s="6"/>
      <c r="EQ268" s="6"/>
      <c r="ER268" s="6"/>
      <c r="ES268" s="6"/>
      <c r="ET268" s="6"/>
      <c r="EU268" s="6"/>
      <c r="EV268" s="6"/>
      <c r="EW268" s="6"/>
      <c r="EX268" s="6"/>
      <c r="EY268" s="6"/>
      <c r="EZ268" s="6"/>
      <c r="FA268" s="6"/>
      <c r="FB268" s="6"/>
      <c r="FC268" s="6"/>
      <c r="FD268" s="6"/>
      <c r="FE268" s="6"/>
      <c r="FF268" s="6"/>
      <c r="FG268" s="6"/>
      <c r="FH268" s="6"/>
      <c r="FI268" s="6"/>
      <c r="FJ268" s="6"/>
      <c r="FK268" s="6"/>
      <c r="FL268" s="6"/>
      <c r="FM268" s="6"/>
      <c r="FN268" s="6"/>
      <c r="FO268" s="6"/>
      <c r="FP268" s="6"/>
      <c r="FQ268" s="6"/>
      <c r="FR268" s="6"/>
      <c r="FS268" s="6"/>
      <c r="FT268" s="6"/>
      <c r="FU268" s="6"/>
      <c r="FV268" s="6"/>
      <c r="FW268" s="6"/>
      <c r="FX268" s="6"/>
      <c r="FY268" s="6"/>
      <c r="FZ268" s="6"/>
      <c r="GA268" s="6"/>
      <c r="GB268" s="6"/>
      <c r="GC268" s="6"/>
      <c r="GD268" s="6"/>
      <c r="GE268" s="6"/>
      <c r="GF268" s="6"/>
      <c r="GG268" s="6"/>
      <c r="GH268" s="6"/>
      <c r="GI268" s="6"/>
      <c r="GJ268" s="6"/>
      <c r="GK268" s="6"/>
      <c r="GL268" s="6"/>
      <c r="GM268" s="6"/>
      <c r="GN268" s="6"/>
      <c r="GO268" s="6"/>
      <c r="GP268" s="6"/>
      <c r="GQ268" s="6"/>
      <c r="GR268" s="6"/>
      <c r="GS268" s="6"/>
      <c r="GT268" s="6"/>
      <c r="GU268" s="6"/>
      <c r="GV268" s="6"/>
      <c r="GW268" s="6"/>
      <c r="GX268" s="6"/>
      <c r="GY268" s="6"/>
      <c r="GZ268" s="6"/>
      <c r="HA268" s="9"/>
      <c r="HB268" s="9"/>
      <c r="HC268" s="9"/>
      <c r="HD268" s="9"/>
      <c r="HE268" s="9"/>
      <c r="HF268" s="9"/>
      <c r="HG268" s="9"/>
      <c r="HH268" s="9"/>
      <c r="HI268" s="9"/>
      <c r="HJ268" s="9"/>
      <c r="HK268" s="9"/>
      <c r="HL268" s="9"/>
      <c r="HM268" s="9"/>
      <c r="HN268" s="9"/>
      <c r="HO268" s="9"/>
      <c r="HP268" s="9"/>
      <c r="HQ268" s="9"/>
      <c r="HR268" s="9"/>
      <c r="HS268" s="9"/>
      <c r="HT268" s="9"/>
      <c r="HU268" s="9"/>
      <c r="HV268" s="9"/>
      <c r="HW268" s="9"/>
      <c r="HX268" s="9"/>
      <c r="HY268" s="9"/>
      <c r="HZ268" s="9"/>
      <c r="IA268" s="9"/>
      <c r="IB268" s="9"/>
      <c r="IC268" s="9"/>
      <c r="ID268" s="9"/>
      <c r="IE268" s="9"/>
      <c r="IF268" s="9"/>
      <c r="IG268" s="9"/>
      <c r="IH268" s="9"/>
      <c r="II268" s="9"/>
      <c r="IJ268" s="9"/>
      <c r="IK268" s="9"/>
      <c r="IL268" s="9"/>
      <c r="IM268" s="9"/>
      <c r="IN268" s="9"/>
      <c r="IO268" s="9"/>
      <c r="IP268" s="9"/>
      <c r="IQ268" s="9"/>
      <c r="IR268" s="9"/>
      <c r="IS268" s="9"/>
      <c r="IT268" s="9"/>
    </row>
    <row r="269" spans="1:254 16384:16384" s="51" customFormat="1" ht="72" customHeight="1">
      <c r="A269" s="38">
        <v>256</v>
      </c>
      <c r="B269" s="34" t="s">
        <v>1567</v>
      </c>
      <c r="C269" s="35" t="s">
        <v>131</v>
      </c>
      <c r="D269" s="35" t="s">
        <v>1406</v>
      </c>
      <c r="E269" s="129" t="s">
        <v>1568</v>
      </c>
      <c r="F269" s="35" t="s">
        <v>286</v>
      </c>
      <c r="G269" s="35">
        <v>43093</v>
      </c>
      <c r="H269" s="35">
        <v>9000</v>
      </c>
      <c r="I269" s="34" t="s">
        <v>1569</v>
      </c>
      <c r="J269" s="35"/>
      <c r="K269" s="35"/>
      <c r="L269" s="35" t="s">
        <v>1570</v>
      </c>
      <c r="M269" s="35" t="s">
        <v>758</v>
      </c>
      <c r="N269" s="35"/>
      <c r="O269" s="35"/>
      <c r="P269" s="35" t="s">
        <v>214</v>
      </c>
      <c r="Q269" s="35" t="s">
        <v>1571</v>
      </c>
      <c r="R269" s="35" t="s">
        <v>66</v>
      </c>
      <c r="S269" s="35" t="s">
        <v>131</v>
      </c>
      <c r="T269" s="35" t="s">
        <v>1527</v>
      </c>
      <c r="U269" s="35" t="s">
        <v>38</v>
      </c>
      <c r="V269" s="35">
        <v>20000</v>
      </c>
      <c r="W269" s="35" t="s">
        <v>1572</v>
      </c>
      <c r="X269" s="35" t="s">
        <v>71</v>
      </c>
      <c r="Y269" s="35" t="s">
        <v>72</v>
      </c>
      <c r="Z269" s="35" t="s">
        <v>71</v>
      </c>
      <c r="AA269" s="35" t="s">
        <v>71</v>
      </c>
      <c r="AB269" s="35">
        <v>0</v>
      </c>
      <c r="AC269" s="35">
        <v>0</v>
      </c>
      <c r="AD269" s="35">
        <v>0</v>
      </c>
      <c r="AE269" s="35">
        <v>34000</v>
      </c>
      <c r="AF269" s="35" t="s">
        <v>802</v>
      </c>
      <c r="AG269" s="35">
        <v>0</v>
      </c>
      <c r="AH269" s="35">
        <v>0</v>
      </c>
      <c r="AI269" s="35">
        <v>0</v>
      </c>
      <c r="AJ269" s="35">
        <v>0</v>
      </c>
      <c r="AK269" s="35">
        <v>0</v>
      </c>
      <c r="AL269" s="35">
        <v>0</v>
      </c>
      <c r="AM269" s="35">
        <v>0</v>
      </c>
      <c r="AN269" s="35">
        <v>0</v>
      </c>
      <c r="AO269" s="35">
        <v>0</v>
      </c>
      <c r="AP269" s="35">
        <v>0</v>
      </c>
      <c r="AQ269" s="38"/>
      <c r="AR269" s="10"/>
      <c r="AS269" s="6">
        <v>2</v>
      </c>
      <c r="AT269" s="13">
        <v>1</v>
      </c>
      <c r="AU269" s="46"/>
      <c r="AV269" s="46"/>
      <c r="AW269" s="46"/>
      <c r="AX269" s="46"/>
      <c r="AY269" s="46"/>
      <c r="AZ269" s="46"/>
      <c r="BA269" s="46"/>
      <c r="BB269" s="46"/>
      <c r="BC269" s="46"/>
      <c r="BD269" s="46"/>
      <c r="BE269" s="46"/>
      <c r="BF269" s="46"/>
      <c r="BG269" s="46"/>
      <c r="BH269" s="46"/>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c r="FB269" s="2"/>
      <c r="FC269" s="2"/>
      <c r="FD269" s="2"/>
      <c r="FE269" s="2"/>
      <c r="FF269" s="2"/>
      <c r="FG269" s="2"/>
      <c r="FH269" s="2"/>
      <c r="FI269" s="2"/>
      <c r="FJ269" s="2"/>
      <c r="FK269" s="2"/>
      <c r="FL269" s="2"/>
      <c r="FM269" s="2"/>
      <c r="FN269" s="2"/>
      <c r="FO269" s="2"/>
      <c r="FP269" s="2"/>
      <c r="FQ269" s="2"/>
      <c r="FR269" s="2"/>
      <c r="FS269" s="2"/>
      <c r="FT269" s="2"/>
      <c r="FU269" s="2"/>
      <c r="FV269" s="2"/>
      <c r="FW269" s="2"/>
      <c r="FX269" s="2"/>
      <c r="FY269" s="2"/>
      <c r="FZ269" s="2"/>
      <c r="GA269" s="2"/>
      <c r="GB269" s="2"/>
      <c r="GC269" s="2"/>
      <c r="GD269" s="2"/>
      <c r="GE269" s="2"/>
      <c r="GF269" s="2"/>
      <c r="GG269" s="2"/>
      <c r="GH269" s="2"/>
      <c r="GI269" s="2"/>
      <c r="GJ269" s="2"/>
      <c r="GK269" s="2"/>
      <c r="GL269" s="2"/>
      <c r="GM269" s="2"/>
      <c r="GN269" s="2"/>
      <c r="GO269" s="2"/>
      <c r="GP269" s="2"/>
      <c r="GQ269" s="2"/>
      <c r="GR269" s="2"/>
      <c r="GS269" s="2"/>
      <c r="GT269" s="2"/>
      <c r="GU269" s="2"/>
      <c r="GV269" s="2"/>
      <c r="GW269" s="2"/>
      <c r="GX269" s="2"/>
      <c r="GY269" s="2"/>
      <c r="GZ269" s="2"/>
      <c r="HA269" s="5"/>
      <c r="HB269" s="5"/>
      <c r="HC269" s="5"/>
      <c r="HD269" s="5"/>
      <c r="HE269" s="5"/>
      <c r="HF269" s="5"/>
      <c r="HG269" s="5"/>
      <c r="HH269" s="5"/>
      <c r="HI269" s="5"/>
      <c r="HJ269" s="5"/>
      <c r="HK269" s="5"/>
      <c r="HL269" s="5"/>
      <c r="HM269" s="5"/>
      <c r="HN269" s="5"/>
      <c r="HO269" s="5"/>
      <c r="HP269" s="5"/>
      <c r="HQ269" s="5"/>
      <c r="HR269" s="5"/>
      <c r="HS269" s="5"/>
      <c r="HT269" s="5"/>
      <c r="HU269" s="5"/>
      <c r="HV269" s="5"/>
      <c r="HW269" s="5"/>
      <c r="HX269" s="5"/>
      <c r="HY269" s="5"/>
      <c r="HZ269" s="5"/>
      <c r="IA269" s="5"/>
      <c r="IB269" s="5"/>
      <c r="IC269" s="5"/>
      <c r="ID269" s="5"/>
      <c r="IE269" s="5"/>
      <c r="IF269" s="5"/>
      <c r="IG269" s="5"/>
      <c r="IH269" s="5"/>
      <c r="II269" s="5"/>
      <c r="IJ269" s="5"/>
      <c r="IK269" s="5"/>
      <c r="IL269" s="5"/>
      <c r="IM269" s="5"/>
      <c r="IN269" s="5"/>
      <c r="IO269" s="5"/>
      <c r="IP269" s="5"/>
      <c r="IQ269" s="5"/>
      <c r="IR269" s="5"/>
      <c r="IS269" s="5"/>
      <c r="IT269" s="5"/>
    </row>
    <row r="270" spans="1:254 16384:16384" s="3" customFormat="1" ht="105.95" customHeight="1">
      <c r="A270" s="38">
        <v>257</v>
      </c>
      <c r="B270" s="34" t="s">
        <v>1573</v>
      </c>
      <c r="C270" s="35" t="s">
        <v>57</v>
      </c>
      <c r="D270" s="35" t="s">
        <v>242</v>
      </c>
      <c r="E270" s="34" t="s">
        <v>1574</v>
      </c>
      <c r="F270" s="35">
        <v>2026</v>
      </c>
      <c r="G270" s="35">
        <v>4000</v>
      </c>
      <c r="H270" s="35">
        <v>4000</v>
      </c>
      <c r="I270" s="34" t="s">
        <v>1575</v>
      </c>
      <c r="J270" s="35" t="s">
        <v>195</v>
      </c>
      <c r="K270" s="35" t="s">
        <v>207</v>
      </c>
      <c r="L270" s="35" t="s">
        <v>772</v>
      </c>
      <c r="M270" s="35" t="s">
        <v>766</v>
      </c>
      <c r="N270" s="35"/>
      <c r="O270" s="35"/>
      <c r="P270" s="35" t="s">
        <v>138</v>
      </c>
      <c r="Q270" s="35"/>
      <c r="R270" s="35"/>
      <c r="S270" s="35" t="s">
        <v>169</v>
      </c>
      <c r="T270" s="35" t="s">
        <v>1527</v>
      </c>
      <c r="U270" s="35" t="s">
        <v>1576</v>
      </c>
      <c r="V270" s="35">
        <v>0</v>
      </c>
      <c r="W270" s="35" t="s">
        <v>1521</v>
      </c>
      <c r="X270" s="35" t="s">
        <v>71</v>
      </c>
      <c r="Y270" s="35" t="s">
        <v>72</v>
      </c>
      <c r="Z270" s="35" t="s">
        <v>71</v>
      </c>
      <c r="AA270" s="35" t="s">
        <v>71</v>
      </c>
      <c r="AB270" s="35">
        <v>0</v>
      </c>
      <c r="AC270" s="35">
        <v>0</v>
      </c>
      <c r="AD270" s="35">
        <v>4000</v>
      </c>
      <c r="AE270" s="35">
        <v>0</v>
      </c>
      <c r="AF270" s="35">
        <v>0</v>
      </c>
      <c r="AG270" s="35"/>
      <c r="AH270" s="35"/>
      <c r="AI270" s="35"/>
      <c r="AJ270" s="35"/>
      <c r="AK270" s="35"/>
      <c r="AL270" s="35"/>
      <c r="AM270" s="35"/>
      <c r="AN270" s="35"/>
      <c r="AO270" s="35"/>
      <c r="AP270" s="35"/>
      <c r="AQ270" s="38"/>
      <c r="AR270" s="6"/>
      <c r="AS270" s="2"/>
      <c r="AT270" s="2"/>
      <c r="AU270" s="2"/>
      <c r="AV270" s="6"/>
      <c r="AW270" s="6"/>
      <c r="AX270" s="6"/>
      <c r="AY270" s="6"/>
      <c r="AZ270" s="6"/>
      <c r="BA270" s="6"/>
      <c r="BB270" s="6"/>
      <c r="BC270" s="6"/>
      <c r="BD270" s="6"/>
      <c r="BE270" s="6"/>
      <c r="BF270" s="6"/>
      <c r="BG270" s="6"/>
      <c r="BH270" s="6"/>
      <c r="BI270" s="6"/>
      <c r="BJ270" s="6"/>
      <c r="BK270" s="6"/>
      <c r="BL270" s="6"/>
      <c r="BM270" s="6"/>
      <c r="BN270" s="6"/>
      <c r="BO270" s="6"/>
      <c r="BP270" s="6"/>
      <c r="BQ270" s="6"/>
      <c r="BR270" s="6"/>
      <c r="BS270" s="6"/>
      <c r="BT270" s="6"/>
      <c r="BU270" s="6"/>
      <c r="BV270" s="6"/>
      <c r="BW270" s="6"/>
      <c r="BX270" s="6"/>
      <c r="BY270" s="6"/>
      <c r="BZ270" s="6"/>
      <c r="CA270" s="6"/>
      <c r="CB270" s="6"/>
      <c r="CC270" s="6"/>
      <c r="CD270" s="6"/>
      <c r="CE270" s="6"/>
      <c r="CF270" s="6"/>
      <c r="CG270" s="6"/>
      <c r="CH270" s="6"/>
      <c r="CI270" s="6"/>
      <c r="CJ270" s="6"/>
      <c r="CK270" s="6"/>
      <c r="CL270" s="6"/>
      <c r="CM270" s="6"/>
      <c r="CN270" s="6"/>
      <c r="CO270" s="6"/>
      <c r="CP270" s="6"/>
      <c r="CQ270" s="6"/>
      <c r="CR270" s="6"/>
      <c r="CS270" s="6"/>
      <c r="CT270" s="6"/>
      <c r="CU270" s="6"/>
      <c r="CV270" s="6"/>
      <c r="CW270" s="6"/>
      <c r="CX270" s="6"/>
      <c r="CY270" s="6"/>
      <c r="CZ270" s="6"/>
      <c r="DA270" s="6"/>
      <c r="DB270" s="6"/>
      <c r="DC270" s="6"/>
      <c r="DD270" s="6"/>
      <c r="DE270" s="6"/>
      <c r="DF270" s="6"/>
      <c r="DG270" s="6"/>
      <c r="DH270" s="6"/>
      <c r="DI270" s="6"/>
      <c r="DJ270" s="6"/>
      <c r="DK270" s="6"/>
      <c r="DL270" s="6"/>
      <c r="DM270" s="6"/>
      <c r="DN270" s="6"/>
      <c r="DO270" s="6"/>
      <c r="DP270" s="6"/>
      <c r="DQ270" s="6"/>
      <c r="DR270" s="6"/>
      <c r="DS270" s="6"/>
      <c r="DT270" s="6"/>
      <c r="DU270" s="6"/>
      <c r="DV270" s="6"/>
      <c r="DW270" s="6"/>
      <c r="DX270" s="6"/>
      <c r="DY270" s="6"/>
      <c r="DZ270" s="6"/>
      <c r="EA270" s="6"/>
      <c r="EB270" s="6"/>
      <c r="EC270" s="6"/>
      <c r="ED270" s="6"/>
      <c r="EE270" s="6"/>
      <c r="EF270" s="6"/>
      <c r="EG270" s="6"/>
      <c r="EH270" s="6"/>
      <c r="EI270" s="6"/>
      <c r="EJ270" s="6"/>
      <c r="EK270" s="6"/>
      <c r="EL270" s="6"/>
      <c r="EM270" s="6"/>
      <c r="EN270" s="6"/>
      <c r="EO270" s="6"/>
      <c r="EP270" s="6"/>
      <c r="EQ270" s="6"/>
      <c r="ER270" s="6"/>
      <c r="ES270" s="6"/>
      <c r="ET270" s="6"/>
      <c r="EU270" s="6"/>
      <c r="EV270" s="6"/>
      <c r="EW270" s="6"/>
      <c r="EX270" s="6"/>
      <c r="EY270" s="6"/>
      <c r="EZ270" s="6"/>
      <c r="FA270" s="6"/>
      <c r="FB270" s="6"/>
      <c r="FC270" s="6"/>
      <c r="FD270" s="6"/>
      <c r="FE270" s="6"/>
      <c r="FF270" s="6"/>
      <c r="FG270" s="6"/>
      <c r="FH270" s="6"/>
      <c r="FI270" s="6"/>
      <c r="FJ270" s="6"/>
      <c r="FK270" s="6"/>
      <c r="FL270" s="6"/>
      <c r="FM270" s="6"/>
      <c r="FN270" s="6"/>
      <c r="FO270" s="6"/>
      <c r="FP270" s="6"/>
      <c r="FQ270" s="6"/>
      <c r="FR270" s="6"/>
      <c r="FS270" s="6"/>
      <c r="FT270" s="6"/>
      <c r="FU270" s="6"/>
      <c r="FV270" s="6"/>
      <c r="FW270" s="6"/>
      <c r="FX270" s="6"/>
      <c r="FY270" s="6"/>
      <c r="FZ270" s="6"/>
      <c r="GA270" s="6"/>
      <c r="GB270" s="6"/>
      <c r="GC270" s="6"/>
      <c r="GD270" s="6"/>
      <c r="GE270" s="6"/>
      <c r="GF270" s="6"/>
      <c r="GG270" s="6"/>
      <c r="GH270" s="6"/>
      <c r="GI270" s="6"/>
      <c r="GJ270" s="6"/>
      <c r="GK270" s="6"/>
      <c r="GL270" s="6"/>
      <c r="GM270" s="6"/>
      <c r="GN270" s="6"/>
      <c r="GO270" s="6"/>
      <c r="GP270" s="6"/>
      <c r="GQ270" s="6"/>
      <c r="GR270" s="6"/>
      <c r="GS270" s="6"/>
      <c r="GT270" s="6"/>
      <c r="GU270" s="6"/>
      <c r="GV270" s="6"/>
      <c r="GW270" s="6"/>
      <c r="GX270" s="6"/>
      <c r="GY270" s="9"/>
      <c r="GZ270" s="9"/>
      <c r="HA270" s="9"/>
      <c r="HB270" s="9"/>
      <c r="HC270" s="9"/>
      <c r="HD270" s="9"/>
      <c r="HE270" s="9"/>
      <c r="HF270" s="9"/>
      <c r="HG270" s="9"/>
      <c r="HH270" s="9"/>
      <c r="HI270" s="9"/>
      <c r="HJ270" s="9"/>
      <c r="HK270" s="9"/>
      <c r="HL270" s="9"/>
      <c r="HM270" s="9"/>
      <c r="HN270" s="9"/>
      <c r="HO270" s="9"/>
      <c r="HP270" s="9"/>
      <c r="HQ270" s="9"/>
      <c r="HR270" s="9"/>
      <c r="HS270" s="9"/>
      <c r="HT270" s="9"/>
      <c r="HU270" s="9"/>
      <c r="HV270" s="9"/>
      <c r="HW270" s="9"/>
      <c r="HX270" s="9"/>
      <c r="HY270" s="9"/>
      <c r="HZ270" s="9"/>
      <c r="IA270" s="9"/>
      <c r="IB270" s="9"/>
      <c r="IC270" s="9"/>
      <c r="ID270" s="9"/>
      <c r="IE270" s="9"/>
      <c r="IF270" s="9"/>
      <c r="IG270" s="9"/>
      <c r="IH270" s="9"/>
      <c r="II270" s="9"/>
      <c r="IJ270" s="9"/>
      <c r="IK270" s="9"/>
      <c r="IL270" s="9"/>
      <c r="IM270" s="9"/>
      <c r="IN270" s="9"/>
      <c r="IO270" s="9"/>
      <c r="IP270" s="9"/>
      <c r="IQ270" s="9"/>
      <c r="IR270" s="9"/>
      <c r="XFD270" s="1"/>
    </row>
    <row r="271" spans="1:254 16384:16384" s="3" customFormat="1" ht="60">
      <c r="A271" s="38">
        <v>258</v>
      </c>
      <c r="B271" s="53" t="s">
        <v>1577</v>
      </c>
      <c r="C271" s="35" t="s">
        <v>131</v>
      </c>
      <c r="D271" s="54" t="s">
        <v>1409</v>
      </c>
      <c r="E271" s="53" t="s">
        <v>1578</v>
      </c>
      <c r="F271" s="177" t="s">
        <v>490</v>
      </c>
      <c r="G271" s="54">
        <v>6166</v>
      </c>
      <c r="H271" s="54">
        <v>5000</v>
      </c>
      <c r="I271" s="53" t="s">
        <v>1579</v>
      </c>
      <c r="J271" s="178"/>
      <c r="K271" s="178" t="s">
        <v>207</v>
      </c>
      <c r="L271" s="54" t="s">
        <v>815</v>
      </c>
      <c r="M271" s="35" t="s">
        <v>816</v>
      </c>
      <c r="N271" s="35" t="s">
        <v>817</v>
      </c>
      <c r="O271" s="35"/>
      <c r="P271" s="35" t="s">
        <v>627</v>
      </c>
      <c r="Q271" s="54" t="s">
        <v>1580</v>
      </c>
      <c r="R271" s="54" t="s">
        <v>66</v>
      </c>
      <c r="S271" s="35" t="s">
        <v>131</v>
      </c>
      <c r="T271" s="35" t="s">
        <v>1527</v>
      </c>
      <c r="U271" s="54" t="s">
        <v>1545</v>
      </c>
      <c r="V271" s="54">
        <v>10000</v>
      </c>
      <c r="W271" s="54" t="s">
        <v>1438</v>
      </c>
      <c r="X271" s="35" t="s">
        <v>71</v>
      </c>
      <c r="Y271" s="35" t="s">
        <v>72</v>
      </c>
      <c r="Z271" s="35" t="s">
        <v>71</v>
      </c>
      <c r="AA271" s="35" t="s">
        <v>71</v>
      </c>
      <c r="AB271" s="54">
        <v>0</v>
      </c>
      <c r="AC271" s="54">
        <v>16170</v>
      </c>
      <c r="AD271" s="54">
        <v>0</v>
      </c>
      <c r="AE271" s="35">
        <v>0</v>
      </c>
      <c r="AF271" s="35">
        <v>4042</v>
      </c>
      <c r="AG271" s="35">
        <v>0</v>
      </c>
      <c r="AH271" s="35">
        <v>0</v>
      </c>
      <c r="AI271" s="35">
        <v>0</v>
      </c>
      <c r="AJ271" s="35">
        <v>0</v>
      </c>
      <c r="AK271" s="35">
        <v>0</v>
      </c>
      <c r="AL271" s="35">
        <v>0</v>
      </c>
      <c r="AM271" s="35">
        <v>0</v>
      </c>
      <c r="AN271" s="35">
        <v>0</v>
      </c>
      <c r="AO271" s="54">
        <v>0</v>
      </c>
      <c r="AP271" s="54">
        <v>0</v>
      </c>
      <c r="AQ271" s="38"/>
      <c r="AR271" s="179"/>
      <c r="AS271" s="6">
        <v>2</v>
      </c>
      <c r="AT271" s="13">
        <v>1</v>
      </c>
      <c r="AU271" s="9"/>
      <c r="AV271" s="9"/>
      <c r="AW271" s="9"/>
      <c r="AX271" s="9"/>
      <c r="AY271" s="9"/>
      <c r="AZ271" s="9"/>
      <c r="BA271" s="9"/>
      <c r="BB271" s="9"/>
      <c r="BC271" s="9"/>
      <c r="BD271" s="9"/>
      <c r="BE271" s="9"/>
      <c r="BF271" s="9"/>
      <c r="BG271" s="9"/>
      <c r="BH271" s="9"/>
      <c r="BI271" s="9"/>
      <c r="BJ271" s="9"/>
      <c r="BK271" s="9"/>
      <c r="BL271" s="9"/>
      <c r="BM271" s="9"/>
      <c r="BN271" s="9"/>
      <c r="BO271" s="9"/>
      <c r="BP271" s="9"/>
      <c r="BQ271" s="9"/>
      <c r="BR271" s="9"/>
      <c r="BS271" s="9"/>
      <c r="BT271" s="9"/>
      <c r="BU271" s="9"/>
      <c r="BV271" s="9"/>
      <c r="BW271" s="9"/>
      <c r="BX271" s="9"/>
      <c r="BY271" s="9"/>
      <c r="BZ271" s="9"/>
      <c r="CA271" s="9"/>
      <c r="CB271" s="9"/>
      <c r="CC271" s="9"/>
      <c r="CD271" s="9"/>
      <c r="CE271" s="9"/>
      <c r="CF271" s="9"/>
      <c r="CG271" s="9"/>
      <c r="CH271" s="9"/>
      <c r="CI271" s="9"/>
      <c r="CJ271" s="9"/>
      <c r="CK271" s="9"/>
      <c r="CL271" s="9"/>
      <c r="CM271" s="9"/>
      <c r="CN271" s="9"/>
      <c r="CO271" s="9"/>
      <c r="CP271" s="9"/>
      <c r="CQ271" s="9"/>
      <c r="CR271" s="9"/>
      <c r="CS271" s="9"/>
      <c r="CT271" s="9"/>
      <c r="CU271" s="9"/>
      <c r="CV271" s="9"/>
      <c r="CW271" s="9"/>
      <c r="CX271" s="9"/>
      <c r="CY271" s="9"/>
      <c r="CZ271" s="9"/>
      <c r="DA271" s="9"/>
      <c r="DB271" s="9"/>
      <c r="DC271" s="9"/>
      <c r="DD271" s="9"/>
      <c r="DE271" s="9"/>
      <c r="DF271" s="9"/>
      <c r="DG271" s="9"/>
      <c r="DH271" s="9"/>
      <c r="DI271" s="9"/>
      <c r="DJ271" s="9"/>
      <c r="DK271" s="9"/>
      <c r="DL271" s="9"/>
      <c r="DM271" s="9"/>
      <c r="DN271" s="9"/>
      <c r="DO271" s="9"/>
      <c r="DP271" s="9"/>
      <c r="DQ271" s="9"/>
      <c r="DR271" s="9"/>
      <c r="DS271" s="9"/>
      <c r="DT271" s="9"/>
      <c r="DU271" s="9"/>
      <c r="DV271" s="9"/>
      <c r="DW271" s="9"/>
      <c r="DX271" s="9"/>
      <c r="DY271" s="9"/>
      <c r="DZ271" s="9"/>
      <c r="EA271" s="9"/>
      <c r="EB271" s="9"/>
      <c r="EC271" s="9"/>
      <c r="ED271" s="9"/>
      <c r="EE271" s="9"/>
      <c r="EF271" s="9"/>
      <c r="EG271" s="9"/>
      <c r="EH271" s="9"/>
      <c r="EI271" s="9"/>
      <c r="EJ271" s="9"/>
      <c r="EK271" s="9"/>
      <c r="EL271" s="9"/>
      <c r="EM271" s="9"/>
      <c r="EN271" s="9"/>
      <c r="EO271" s="9"/>
      <c r="EP271" s="9"/>
      <c r="EQ271" s="9"/>
      <c r="ER271" s="9"/>
      <c r="ES271" s="9"/>
      <c r="ET271" s="9"/>
      <c r="EU271" s="9"/>
      <c r="EV271" s="9"/>
      <c r="EW271" s="9"/>
      <c r="EX271" s="9"/>
      <c r="EY271" s="9"/>
      <c r="EZ271" s="9"/>
      <c r="FA271" s="9"/>
      <c r="FB271" s="9"/>
      <c r="FC271" s="9"/>
      <c r="FD271" s="9"/>
      <c r="FE271" s="9"/>
      <c r="FF271" s="9"/>
      <c r="FG271" s="9"/>
      <c r="FH271" s="9"/>
      <c r="FI271" s="9"/>
      <c r="FJ271" s="9"/>
      <c r="FK271" s="9"/>
      <c r="FL271" s="9"/>
      <c r="FM271" s="9"/>
      <c r="FN271" s="9"/>
      <c r="FO271" s="9"/>
      <c r="FP271" s="9"/>
      <c r="FQ271" s="9"/>
      <c r="FR271" s="9"/>
      <c r="FS271" s="9"/>
      <c r="FT271" s="9"/>
      <c r="FU271" s="9"/>
      <c r="FV271" s="9"/>
      <c r="FW271" s="9"/>
      <c r="FX271" s="9"/>
      <c r="FY271" s="9"/>
      <c r="FZ271" s="9"/>
      <c r="GA271" s="9"/>
      <c r="GB271" s="9"/>
      <c r="GC271" s="9"/>
      <c r="GD271" s="9"/>
      <c r="GE271" s="9"/>
      <c r="GF271" s="9"/>
      <c r="GG271" s="9"/>
      <c r="GH271" s="9"/>
      <c r="GI271" s="9"/>
      <c r="GJ271" s="9"/>
      <c r="GK271" s="9"/>
      <c r="GL271" s="9"/>
      <c r="GM271" s="9"/>
      <c r="GN271" s="9"/>
      <c r="GO271" s="9"/>
      <c r="GP271" s="9"/>
      <c r="GQ271" s="9"/>
      <c r="GR271" s="9"/>
      <c r="GS271" s="9"/>
      <c r="GT271" s="9"/>
      <c r="GU271" s="9"/>
      <c r="GV271" s="9"/>
      <c r="GW271" s="9"/>
      <c r="GX271" s="9"/>
      <c r="GY271" s="9"/>
      <c r="GZ271" s="9"/>
      <c r="HA271" s="9"/>
      <c r="HB271" s="9"/>
      <c r="HC271" s="9"/>
      <c r="HD271" s="9"/>
      <c r="HE271" s="9"/>
      <c r="HF271" s="9"/>
      <c r="HG271" s="9"/>
      <c r="HH271" s="9"/>
      <c r="HI271" s="9"/>
      <c r="HJ271" s="9"/>
      <c r="HK271" s="9"/>
      <c r="HL271" s="9"/>
      <c r="HM271" s="9"/>
      <c r="HN271" s="9"/>
      <c r="HO271" s="9"/>
      <c r="HP271" s="9"/>
      <c r="HQ271" s="9"/>
      <c r="HR271" s="9"/>
      <c r="HS271" s="9"/>
      <c r="HT271" s="9"/>
      <c r="HU271" s="9"/>
      <c r="HV271" s="9"/>
      <c r="HW271" s="9"/>
      <c r="HX271" s="9"/>
      <c r="HY271" s="9"/>
      <c r="HZ271" s="9"/>
      <c r="IA271" s="9"/>
      <c r="IB271" s="9"/>
      <c r="IC271" s="9"/>
      <c r="ID271" s="9"/>
      <c r="IE271" s="9"/>
      <c r="IF271" s="9"/>
      <c r="IG271" s="9"/>
      <c r="IH271" s="9"/>
      <c r="II271" s="9"/>
      <c r="IJ271" s="9"/>
      <c r="IK271" s="9"/>
      <c r="IL271" s="9"/>
      <c r="IM271" s="9"/>
      <c r="IN271" s="9"/>
      <c r="IO271" s="9"/>
      <c r="IP271" s="9"/>
      <c r="IQ271" s="9"/>
      <c r="IR271" s="9"/>
      <c r="IS271" s="9"/>
      <c r="IT271" s="9"/>
    </row>
    <row r="272" spans="1:254 16384:16384" s="1" customFormat="1" ht="84" customHeight="1">
      <c r="A272" s="38">
        <v>259</v>
      </c>
      <c r="B272" s="34" t="s">
        <v>1581</v>
      </c>
      <c r="C272" s="38" t="s">
        <v>57</v>
      </c>
      <c r="D272" s="35" t="s">
        <v>1582</v>
      </c>
      <c r="E272" s="34" t="s">
        <v>1583</v>
      </c>
      <c r="F272" s="35">
        <v>2026</v>
      </c>
      <c r="G272" s="38">
        <v>3535</v>
      </c>
      <c r="H272" s="38">
        <v>3535</v>
      </c>
      <c r="I272" s="34" t="s">
        <v>1584</v>
      </c>
      <c r="J272" s="38" t="s">
        <v>61</v>
      </c>
      <c r="K272" s="38" t="s">
        <v>207</v>
      </c>
      <c r="L272" s="35" t="s">
        <v>1585</v>
      </c>
      <c r="M272" s="35" t="s">
        <v>1586</v>
      </c>
      <c r="N272" s="35"/>
      <c r="O272" s="35"/>
      <c r="P272" s="35" t="s">
        <v>138</v>
      </c>
      <c r="Q272" s="35"/>
      <c r="R272" s="121" t="s">
        <v>1587</v>
      </c>
      <c r="S272" s="121" t="s">
        <v>169</v>
      </c>
      <c r="T272" s="121" t="s">
        <v>1527</v>
      </c>
      <c r="U272" s="121" t="s">
        <v>1588</v>
      </c>
      <c r="V272" s="45">
        <v>0</v>
      </c>
      <c r="W272" s="121" t="s">
        <v>1589</v>
      </c>
      <c r="X272" s="45" t="s">
        <v>71</v>
      </c>
      <c r="Y272" s="45" t="s">
        <v>71</v>
      </c>
      <c r="Z272" s="45" t="s">
        <v>71</v>
      </c>
      <c r="AA272" s="121" t="s">
        <v>71</v>
      </c>
      <c r="AB272" s="45">
        <v>0</v>
      </c>
      <c r="AC272" s="45">
        <v>0</v>
      </c>
      <c r="AD272" s="45">
        <f>H272*0.25</f>
        <v>883.75</v>
      </c>
      <c r="AE272" s="45">
        <f>H272*0.75</f>
        <v>2651.25</v>
      </c>
      <c r="AF272" s="121">
        <v>0</v>
      </c>
      <c r="AG272" s="180">
        <v>0</v>
      </c>
      <c r="AH272" s="121">
        <v>0</v>
      </c>
      <c r="AI272" s="180">
        <v>0</v>
      </c>
      <c r="AJ272" s="121">
        <v>0</v>
      </c>
      <c r="AK272" s="180">
        <v>0</v>
      </c>
      <c r="AL272" s="121">
        <v>0</v>
      </c>
      <c r="AM272" s="180">
        <v>0</v>
      </c>
      <c r="AN272" s="121">
        <v>0</v>
      </c>
      <c r="AO272" s="180">
        <v>0</v>
      </c>
      <c r="AP272" s="121">
        <v>0</v>
      </c>
      <c r="AQ272" s="181"/>
      <c r="AS272" s="6">
        <v>2</v>
      </c>
      <c r="AT272" s="1">
        <v>1</v>
      </c>
    </row>
    <row r="273" spans="1:254 16383:16384" s="1" customFormat="1" ht="87.95" customHeight="1">
      <c r="A273" s="38">
        <v>260</v>
      </c>
      <c r="B273" s="34" t="s">
        <v>1590</v>
      </c>
      <c r="C273" s="35" t="s">
        <v>57</v>
      </c>
      <c r="D273" s="35" t="s">
        <v>1409</v>
      </c>
      <c r="E273" s="34" t="s">
        <v>1591</v>
      </c>
      <c r="F273" s="35">
        <v>2026</v>
      </c>
      <c r="G273" s="35">
        <v>18460</v>
      </c>
      <c r="H273" s="35">
        <v>18460</v>
      </c>
      <c r="I273" s="34" t="s">
        <v>1592</v>
      </c>
      <c r="J273" s="35" t="s">
        <v>62</v>
      </c>
      <c r="K273" s="35" t="s">
        <v>207</v>
      </c>
      <c r="L273" s="35" t="s">
        <v>1585</v>
      </c>
      <c r="M273" s="35" t="s">
        <v>1586</v>
      </c>
      <c r="N273" s="35"/>
      <c r="O273" s="35"/>
      <c r="P273" s="35" t="s">
        <v>138</v>
      </c>
      <c r="Q273" s="121"/>
      <c r="R273" s="121" t="s">
        <v>1593</v>
      </c>
      <c r="S273" s="121" t="s">
        <v>38</v>
      </c>
      <c r="T273" s="121" t="s">
        <v>1527</v>
      </c>
      <c r="U273" s="121" t="s">
        <v>38</v>
      </c>
      <c r="V273" s="121"/>
      <c r="W273" s="121"/>
      <c r="X273" s="121" t="s">
        <v>71</v>
      </c>
      <c r="Y273" s="45" t="s">
        <v>71</v>
      </c>
      <c r="Z273" s="121" t="s">
        <v>71</v>
      </c>
      <c r="AA273" s="121" t="s">
        <v>71</v>
      </c>
      <c r="AB273" s="121">
        <v>0</v>
      </c>
      <c r="AC273" s="121"/>
      <c r="AD273" s="45">
        <f>H273*0.25</f>
        <v>4615</v>
      </c>
      <c r="AE273" s="45">
        <f>H273*0.75</f>
        <v>13845</v>
      </c>
      <c r="AF273" s="121"/>
      <c r="AG273" s="121"/>
      <c r="AH273" s="121"/>
      <c r="AI273" s="121"/>
      <c r="AJ273" s="121"/>
      <c r="AK273" s="121"/>
      <c r="AL273" s="121"/>
      <c r="AM273" s="121"/>
      <c r="AN273" s="121"/>
      <c r="AO273" s="121"/>
      <c r="AP273" s="121"/>
      <c r="AQ273" s="121"/>
      <c r="AR273" s="121"/>
      <c r="AS273" s="121"/>
      <c r="AT273" s="121"/>
      <c r="AU273" s="121"/>
      <c r="AV273" s="6"/>
      <c r="AW273" s="6"/>
      <c r="AX273" s="6"/>
      <c r="AY273" s="6"/>
      <c r="AZ273" s="6"/>
      <c r="BA273" s="6"/>
      <c r="BB273" s="6"/>
      <c r="BC273" s="6"/>
      <c r="BD273" s="6"/>
      <c r="BE273" s="6"/>
      <c r="BF273" s="6"/>
      <c r="BG273" s="6"/>
      <c r="BH273" s="6"/>
      <c r="BI273" s="6"/>
      <c r="BJ273" s="6"/>
    </row>
    <row r="274" spans="1:254 16383:16384" ht="24" customHeight="1">
      <c r="A274" s="68" t="s">
        <v>1594</v>
      </c>
      <c r="B274" s="100"/>
      <c r="C274" s="27"/>
      <c r="D274" s="27"/>
      <c r="E274" s="101"/>
      <c r="F274" s="24"/>
      <c r="G274" s="29">
        <f>SUM(G275:G294)</f>
        <v>417513.19</v>
      </c>
      <c r="H274" s="29">
        <f>SUM(H275:H294)</f>
        <v>131833</v>
      </c>
      <c r="I274" s="25"/>
      <c r="J274" s="24"/>
      <c r="K274" s="24"/>
      <c r="L274" s="24"/>
      <c r="M274" s="24"/>
      <c r="N274" s="24"/>
      <c r="O274" s="24"/>
      <c r="P274" s="24"/>
      <c r="Q274" s="24"/>
      <c r="R274" s="24"/>
      <c r="S274" s="24"/>
      <c r="T274" s="24"/>
      <c r="U274" s="24"/>
      <c r="V274" s="24"/>
      <c r="W274" s="24"/>
      <c r="X274" s="24"/>
      <c r="Y274" s="24"/>
      <c r="Z274" s="24"/>
      <c r="AA274" s="24"/>
      <c r="AB274" s="24"/>
      <c r="AC274" s="24"/>
      <c r="AD274" s="24"/>
      <c r="AE274" s="24"/>
      <c r="AF274" s="24"/>
      <c r="AG274" s="24"/>
      <c r="AH274" s="24"/>
      <c r="AI274" s="24"/>
      <c r="AJ274" s="24"/>
      <c r="AK274" s="24"/>
      <c r="AL274" s="24"/>
      <c r="AM274" s="24"/>
      <c r="AN274" s="24"/>
      <c r="AO274" s="24"/>
      <c r="AP274" s="24"/>
      <c r="AQ274" s="24"/>
      <c r="AR274" s="98"/>
      <c r="AS274" s="97"/>
      <c r="AT274" s="97"/>
      <c r="AU274" s="97"/>
      <c r="AV274" s="97"/>
      <c r="AW274" s="97"/>
      <c r="AX274" s="97"/>
      <c r="AY274" s="97"/>
      <c r="AZ274" s="97"/>
      <c r="BA274" s="97"/>
      <c r="BB274" s="97"/>
      <c r="BC274" s="97"/>
      <c r="BD274" s="97"/>
      <c r="BE274" s="97"/>
      <c r="BF274" s="97"/>
      <c r="BG274" s="97"/>
      <c r="BH274" s="97"/>
      <c r="BI274" s="99"/>
      <c r="BJ274" s="99"/>
      <c r="BK274" s="99"/>
      <c r="BL274" s="99"/>
      <c r="BM274" s="99"/>
      <c r="BN274" s="99"/>
      <c r="BO274" s="99"/>
      <c r="BP274" s="99"/>
      <c r="BQ274" s="99"/>
      <c r="BR274" s="99"/>
      <c r="BS274" s="99"/>
      <c r="BT274" s="99"/>
      <c r="BU274" s="99"/>
      <c r="BV274" s="99"/>
      <c r="BW274" s="99"/>
      <c r="BX274" s="99"/>
      <c r="BY274" s="99"/>
      <c r="BZ274" s="99"/>
      <c r="CA274" s="99"/>
      <c r="CB274" s="99"/>
      <c r="CC274" s="99"/>
      <c r="CD274" s="99"/>
      <c r="CE274" s="99"/>
      <c r="CF274" s="99"/>
      <c r="CG274" s="99"/>
      <c r="CH274" s="99"/>
      <c r="CI274" s="99"/>
      <c r="CJ274" s="99"/>
      <c r="CK274" s="99"/>
      <c r="CL274" s="99"/>
      <c r="CM274" s="99"/>
      <c r="CN274" s="99"/>
      <c r="CO274" s="99"/>
      <c r="CP274" s="99"/>
      <c r="CQ274" s="99"/>
      <c r="CR274" s="99"/>
      <c r="CS274" s="99"/>
      <c r="CT274" s="99"/>
      <c r="CU274" s="99"/>
      <c r="CV274" s="99"/>
      <c r="CW274" s="99"/>
      <c r="CX274" s="99"/>
      <c r="CY274" s="99"/>
      <c r="CZ274" s="99"/>
      <c r="DA274" s="99"/>
      <c r="DB274" s="99"/>
      <c r="DC274" s="99"/>
      <c r="DD274" s="99"/>
      <c r="DE274" s="99"/>
      <c r="DF274" s="99"/>
      <c r="DG274" s="99"/>
      <c r="DH274" s="99"/>
      <c r="DI274" s="99"/>
      <c r="DJ274" s="99"/>
      <c r="DK274" s="99"/>
      <c r="DL274" s="99"/>
      <c r="DM274" s="99"/>
      <c r="DN274" s="99"/>
      <c r="DO274" s="99"/>
      <c r="DP274" s="99"/>
      <c r="DQ274" s="99"/>
      <c r="DR274" s="99"/>
      <c r="DS274" s="99"/>
      <c r="DT274" s="99"/>
      <c r="DU274" s="99"/>
      <c r="DV274" s="99"/>
      <c r="DW274" s="99"/>
      <c r="DX274" s="99"/>
      <c r="DY274" s="99"/>
      <c r="DZ274" s="99"/>
      <c r="EA274" s="99"/>
      <c r="EB274" s="99"/>
      <c r="EC274" s="99"/>
      <c r="ED274" s="99"/>
      <c r="EE274" s="99"/>
      <c r="EF274" s="99"/>
      <c r="EG274" s="99"/>
      <c r="EH274" s="99"/>
      <c r="EI274" s="99"/>
      <c r="EJ274" s="99"/>
      <c r="EK274" s="99"/>
      <c r="EL274" s="99"/>
      <c r="EM274" s="99"/>
      <c r="EN274" s="99"/>
      <c r="EO274" s="99"/>
      <c r="EP274" s="99"/>
      <c r="EQ274" s="99"/>
      <c r="ER274" s="99"/>
      <c r="ES274" s="99"/>
      <c r="ET274" s="99"/>
      <c r="EU274" s="99"/>
      <c r="EV274" s="99"/>
      <c r="EW274" s="99"/>
      <c r="EX274" s="99"/>
      <c r="EY274" s="99"/>
      <c r="EZ274" s="99"/>
      <c r="FA274" s="99"/>
      <c r="FB274" s="99"/>
      <c r="FC274" s="99"/>
      <c r="FD274" s="99"/>
      <c r="FE274" s="99"/>
      <c r="FF274" s="99"/>
      <c r="FG274" s="99"/>
      <c r="FH274" s="99"/>
      <c r="FI274" s="99"/>
      <c r="FJ274" s="99"/>
      <c r="FK274" s="99"/>
      <c r="FL274" s="99"/>
      <c r="FM274" s="99"/>
      <c r="FN274" s="99"/>
      <c r="FO274" s="99"/>
      <c r="FP274" s="99"/>
      <c r="FQ274" s="99"/>
      <c r="FR274" s="99"/>
      <c r="FS274" s="99"/>
      <c r="FT274" s="99"/>
      <c r="FU274" s="99"/>
      <c r="FV274" s="99"/>
      <c r="FW274" s="99"/>
      <c r="FX274" s="99"/>
      <c r="FY274" s="99"/>
      <c r="FZ274" s="99"/>
      <c r="GA274" s="99"/>
      <c r="GB274" s="99"/>
      <c r="GC274" s="99"/>
      <c r="GD274" s="99"/>
      <c r="GE274" s="99"/>
      <c r="GF274" s="99"/>
      <c r="GG274" s="99"/>
      <c r="GH274" s="99"/>
      <c r="GI274" s="99"/>
      <c r="GJ274" s="99"/>
      <c r="GK274" s="99"/>
      <c r="GL274" s="99"/>
      <c r="GM274" s="99"/>
      <c r="GN274" s="99"/>
      <c r="GO274" s="99"/>
      <c r="GP274" s="99"/>
      <c r="GQ274" s="99"/>
      <c r="GR274" s="99"/>
      <c r="GS274" s="99"/>
      <c r="GT274" s="99"/>
      <c r="GU274" s="99"/>
      <c r="GV274" s="99"/>
      <c r="GW274" s="99"/>
      <c r="GX274" s="99"/>
      <c r="GY274" s="99"/>
      <c r="GZ274" s="99"/>
      <c r="HA274" s="79"/>
      <c r="HB274" s="79"/>
      <c r="HC274" s="79"/>
      <c r="HD274" s="79"/>
      <c r="HE274" s="79"/>
      <c r="HF274" s="79"/>
      <c r="HG274" s="79"/>
      <c r="HH274" s="79"/>
      <c r="HI274" s="79"/>
      <c r="HJ274" s="79"/>
      <c r="HK274" s="79"/>
      <c r="HL274" s="79"/>
      <c r="HM274" s="79"/>
      <c r="HN274" s="79"/>
      <c r="HO274" s="79"/>
      <c r="HP274" s="79"/>
      <c r="HQ274" s="79"/>
      <c r="HR274" s="79"/>
      <c r="HS274" s="79"/>
      <c r="HT274" s="79"/>
      <c r="HU274" s="79"/>
      <c r="HV274" s="79"/>
      <c r="HW274" s="79"/>
      <c r="HX274" s="79"/>
      <c r="HY274" s="79"/>
      <c r="HZ274" s="79"/>
      <c r="IA274" s="79"/>
      <c r="IB274" s="79"/>
      <c r="IC274" s="79"/>
      <c r="ID274" s="79"/>
      <c r="IE274" s="79"/>
      <c r="IF274" s="79"/>
      <c r="IG274" s="79"/>
      <c r="IH274" s="79"/>
      <c r="II274" s="79"/>
      <c r="IJ274" s="79"/>
      <c r="IK274" s="79"/>
      <c r="IL274" s="79"/>
      <c r="IM274" s="79"/>
      <c r="IN274" s="79"/>
      <c r="IO274" s="79"/>
      <c r="IP274" s="79"/>
      <c r="IQ274" s="79"/>
      <c r="IR274" s="79"/>
      <c r="IS274" s="79"/>
      <c r="IT274" s="79"/>
    </row>
    <row r="275" spans="1:254 16383:16384" s="13" customFormat="1" ht="75" customHeight="1">
      <c r="A275" s="38">
        <v>261</v>
      </c>
      <c r="B275" s="34" t="s">
        <v>1595</v>
      </c>
      <c r="C275" s="38" t="s">
        <v>57</v>
      </c>
      <c r="D275" s="38" t="s">
        <v>493</v>
      </c>
      <c r="E275" s="34" t="s">
        <v>1596</v>
      </c>
      <c r="F275" s="38">
        <v>2026</v>
      </c>
      <c r="G275" s="38">
        <v>4000</v>
      </c>
      <c r="H275" s="38">
        <v>4000</v>
      </c>
      <c r="I275" s="102" t="s">
        <v>1597</v>
      </c>
      <c r="J275" s="42" t="s">
        <v>61</v>
      </c>
      <c r="K275" s="42" t="s">
        <v>61</v>
      </c>
      <c r="L275" s="64" t="s">
        <v>1598</v>
      </c>
      <c r="M275" s="35" t="s">
        <v>58</v>
      </c>
      <c r="N275" s="35"/>
      <c r="O275" s="35"/>
      <c r="P275" s="35" t="s">
        <v>64</v>
      </c>
      <c r="Q275" s="35" t="s">
        <v>1599</v>
      </c>
      <c r="R275" s="52" t="s">
        <v>66</v>
      </c>
      <c r="S275" s="52" t="s">
        <v>80</v>
      </c>
      <c r="T275" s="52" t="s">
        <v>1600</v>
      </c>
      <c r="U275" s="52" t="s">
        <v>1601</v>
      </c>
      <c r="V275" s="66">
        <v>0</v>
      </c>
      <c r="W275" s="52" t="s">
        <v>70</v>
      </c>
      <c r="X275" s="66" t="s">
        <v>71</v>
      </c>
      <c r="Y275" s="66" t="s">
        <v>71</v>
      </c>
      <c r="Z275" s="66" t="s">
        <v>71</v>
      </c>
      <c r="AA275" s="66" t="s">
        <v>72</v>
      </c>
      <c r="AB275" s="66">
        <v>0</v>
      </c>
      <c r="AC275" s="66">
        <v>0</v>
      </c>
      <c r="AD275" s="66">
        <v>4000</v>
      </c>
      <c r="AE275" s="66">
        <v>0</v>
      </c>
      <c r="AF275" s="66">
        <v>0</v>
      </c>
      <c r="AG275" s="66">
        <v>0</v>
      </c>
      <c r="AH275" s="66">
        <v>0</v>
      </c>
      <c r="AI275" s="66">
        <v>0</v>
      </c>
      <c r="AJ275" s="66">
        <v>0</v>
      </c>
      <c r="AK275" s="66">
        <v>0</v>
      </c>
      <c r="AL275" s="66">
        <v>0</v>
      </c>
      <c r="AM275" s="66">
        <v>0</v>
      </c>
      <c r="AN275" s="66">
        <v>0</v>
      </c>
      <c r="AO275" s="66">
        <v>0</v>
      </c>
      <c r="AP275" s="66">
        <v>0</v>
      </c>
      <c r="AQ275" s="52" t="s">
        <v>73</v>
      </c>
      <c r="AR275" s="40">
        <v>1</v>
      </c>
      <c r="AS275" s="6"/>
    </row>
    <row r="276" spans="1:254 16383:16384" s="1" customFormat="1" ht="86.1" customHeight="1">
      <c r="A276" s="38">
        <v>262</v>
      </c>
      <c r="B276" s="34" t="s">
        <v>1602</v>
      </c>
      <c r="C276" s="38" t="s">
        <v>131</v>
      </c>
      <c r="D276" s="35" t="s">
        <v>171</v>
      </c>
      <c r="E276" s="34" t="s">
        <v>1603</v>
      </c>
      <c r="F276" s="35" t="s">
        <v>471</v>
      </c>
      <c r="G276" s="35">
        <v>30000</v>
      </c>
      <c r="H276" s="35">
        <v>12000</v>
      </c>
      <c r="I276" s="34" t="s">
        <v>1604</v>
      </c>
      <c r="J276" s="35"/>
      <c r="K276" s="35" t="s">
        <v>207</v>
      </c>
      <c r="L276" s="35" t="s">
        <v>1178</v>
      </c>
      <c r="M276" s="35" t="s">
        <v>171</v>
      </c>
      <c r="N276" s="35"/>
      <c r="O276" s="35"/>
      <c r="P276" s="35" t="s">
        <v>176</v>
      </c>
      <c r="Q276" s="35" t="s">
        <v>1605</v>
      </c>
      <c r="R276" s="35" t="s">
        <v>66</v>
      </c>
      <c r="S276" s="35" t="s">
        <v>131</v>
      </c>
      <c r="T276" s="37" t="s">
        <v>1600</v>
      </c>
      <c r="U276" s="37" t="s">
        <v>1606</v>
      </c>
      <c r="V276" s="37">
        <v>7000</v>
      </c>
      <c r="W276" s="37" t="s">
        <v>1607</v>
      </c>
      <c r="X276" s="37" t="s">
        <v>71</v>
      </c>
      <c r="Y276" s="37" t="s">
        <v>71</v>
      </c>
      <c r="Z276" s="37" t="s">
        <v>71</v>
      </c>
      <c r="AA276" s="37" t="s">
        <v>72</v>
      </c>
      <c r="AB276" s="37">
        <v>0</v>
      </c>
      <c r="AC276" s="182">
        <v>0</v>
      </c>
      <c r="AD276" s="107">
        <v>12000</v>
      </c>
      <c r="AE276" s="107">
        <v>0</v>
      </c>
      <c r="AF276" s="107">
        <v>0</v>
      </c>
      <c r="AG276" s="107">
        <v>0</v>
      </c>
      <c r="AH276" s="109">
        <v>0</v>
      </c>
      <c r="AI276" s="109">
        <v>0</v>
      </c>
      <c r="AJ276" s="109">
        <v>0</v>
      </c>
      <c r="AK276" s="109">
        <v>0</v>
      </c>
      <c r="AL276" s="109">
        <v>16.829999999999998</v>
      </c>
      <c r="AM276" s="109">
        <v>0</v>
      </c>
      <c r="AN276" s="109">
        <v>0</v>
      </c>
      <c r="AO276" s="109">
        <v>0</v>
      </c>
      <c r="AP276" s="109">
        <v>0</v>
      </c>
      <c r="AQ276" s="109"/>
      <c r="AR276" s="6"/>
      <c r="AS276" s="10"/>
      <c r="AT276" s="13">
        <v>1</v>
      </c>
      <c r="AU276" s="6"/>
      <c r="AV276" s="6"/>
      <c r="AW276" s="6"/>
      <c r="AX276" s="6"/>
      <c r="AY276" s="6"/>
      <c r="AZ276" s="6"/>
      <c r="BA276" s="6"/>
      <c r="BB276" s="6"/>
      <c r="BC276" s="6"/>
      <c r="BD276" s="6"/>
      <c r="BE276" s="6"/>
      <c r="BF276" s="6"/>
      <c r="BG276" s="6"/>
      <c r="BH276" s="6"/>
      <c r="BI276" s="6"/>
      <c r="BJ276" s="6"/>
    </row>
    <row r="277" spans="1:254 16383:16384" ht="81.95" customHeight="1">
      <c r="A277" s="38">
        <v>263</v>
      </c>
      <c r="B277" s="34" t="s">
        <v>1608</v>
      </c>
      <c r="C277" s="35" t="s">
        <v>57</v>
      </c>
      <c r="D277" s="35" t="s">
        <v>469</v>
      </c>
      <c r="E277" s="34" t="s">
        <v>1609</v>
      </c>
      <c r="F277" s="35">
        <v>2026</v>
      </c>
      <c r="G277" s="35">
        <v>5000</v>
      </c>
      <c r="H277" s="35">
        <v>5000</v>
      </c>
      <c r="I277" s="34" t="s">
        <v>1610</v>
      </c>
      <c r="J277" s="35" t="s">
        <v>62</v>
      </c>
      <c r="K277" s="35" t="s">
        <v>195</v>
      </c>
      <c r="L277" s="35" t="s">
        <v>1608</v>
      </c>
      <c r="M277" s="35" t="s">
        <v>469</v>
      </c>
      <c r="N277" s="35"/>
      <c r="O277" s="35"/>
      <c r="P277" s="35" t="s">
        <v>138</v>
      </c>
      <c r="Q277" s="142" t="s">
        <v>1611</v>
      </c>
      <c r="R277" s="142"/>
      <c r="S277" s="142"/>
      <c r="T277" s="35" t="s">
        <v>1600</v>
      </c>
      <c r="U277" s="35" t="s">
        <v>1601</v>
      </c>
      <c r="V277" s="35">
        <v>0</v>
      </c>
      <c r="W277" s="35" t="s">
        <v>1557</v>
      </c>
      <c r="X277" s="35" t="s">
        <v>71</v>
      </c>
      <c r="Y277" s="35" t="s">
        <v>71</v>
      </c>
      <c r="Z277" s="35" t="s">
        <v>71</v>
      </c>
      <c r="AA277" s="35" t="s">
        <v>72</v>
      </c>
      <c r="AB277" s="35">
        <v>0</v>
      </c>
      <c r="AC277" s="35">
        <v>0</v>
      </c>
      <c r="AD277" s="35">
        <v>5000</v>
      </c>
      <c r="AE277" s="35">
        <v>0</v>
      </c>
      <c r="AF277" s="35">
        <v>0</v>
      </c>
      <c r="AG277" s="35">
        <v>0</v>
      </c>
      <c r="AH277" s="35">
        <v>0</v>
      </c>
      <c r="AI277" s="35">
        <v>0</v>
      </c>
      <c r="AJ277" s="35">
        <v>0</v>
      </c>
      <c r="AK277" s="35">
        <v>0</v>
      </c>
      <c r="AL277" s="35">
        <v>0</v>
      </c>
      <c r="AM277" s="35">
        <v>0</v>
      </c>
      <c r="AN277" s="35">
        <v>0</v>
      </c>
      <c r="AO277" s="35">
        <v>0</v>
      </c>
      <c r="AP277" s="35">
        <v>0</v>
      </c>
      <c r="BF277" s="82"/>
      <c r="BG277" s="82"/>
      <c r="BH277" s="82"/>
      <c r="XFC277" s="9"/>
      <c r="XFD277" s="9"/>
    </row>
    <row r="278" spans="1:254 16383:16384" s="9" customFormat="1" ht="81.95" customHeight="1">
      <c r="A278" s="38">
        <v>264</v>
      </c>
      <c r="B278" s="34" t="s">
        <v>1612</v>
      </c>
      <c r="C278" s="35" t="s">
        <v>57</v>
      </c>
      <c r="D278" s="35" t="s">
        <v>518</v>
      </c>
      <c r="E278" s="34" t="s">
        <v>1613</v>
      </c>
      <c r="F278" s="35" t="s">
        <v>748</v>
      </c>
      <c r="G278" s="35">
        <v>120000</v>
      </c>
      <c r="H278" s="35">
        <v>40000</v>
      </c>
      <c r="I278" s="34" t="s">
        <v>1614</v>
      </c>
      <c r="J278" s="35" t="s">
        <v>61</v>
      </c>
      <c r="K278" s="35"/>
      <c r="L278" s="35" t="s">
        <v>1615</v>
      </c>
      <c r="M278" s="35" t="s">
        <v>518</v>
      </c>
      <c r="N278" s="35"/>
      <c r="O278" s="35"/>
      <c r="P278" s="35" t="s">
        <v>138</v>
      </c>
      <c r="Q278" s="35" t="s">
        <v>1616</v>
      </c>
      <c r="R278" s="35" t="s">
        <v>66</v>
      </c>
      <c r="S278" s="35" t="s">
        <v>169</v>
      </c>
      <c r="T278" s="35" t="s">
        <v>1600</v>
      </c>
      <c r="U278" s="35" t="s">
        <v>1617</v>
      </c>
      <c r="V278" s="35">
        <v>15000</v>
      </c>
      <c r="W278" s="35" t="s">
        <v>1618</v>
      </c>
      <c r="X278" s="38" t="s">
        <v>71</v>
      </c>
      <c r="Y278" s="38" t="s">
        <v>71</v>
      </c>
      <c r="Z278" s="35" t="s">
        <v>71</v>
      </c>
      <c r="AA278" s="35" t="s">
        <v>72</v>
      </c>
      <c r="AB278" s="42">
        <v>0</v>
      </c>
      <c r="AC278" s="42">
        <v>0</v>
      </c>
      <c r="AD278" s="42">
        <v>30000</v>
      </c>
      <c r="AE278" s="42">
        <v>0</v>
      </c>
      <c r="AF278" s="146">
        <v>0</v>
      </c>
      <c r="AG278" s="42">
        <v>0</v>
      </c>
      <c r="AH278" s="146">
        <v>0</v>
      </c>
      <c r="AI278" s="42">
        <v>0</v>
      </c>
      <c r="AJ278" s="146">
        <v>0</v>
      </c>
      <c r="AK278" s="42">
        <v>0</v>
      </c>
      <c r="AL278" s="146">
        <v>0</v>
      </c>
      <c r="AM278" s="42">
        <v>0</v>
      </c>
      <c r="AN278" s="146">
        <v>0</v>
      </c>
      <c r="AO278" s="42">
        <v>0</v>
      </c>
      <c r="AP278" s="146">
        <v>0</v>
      </c>
      <c r="AQ278" s="38"/>
      <c r="AR278" s="40">
        <v>1</v>
      </c>
      <c r="AS278" s="6"/>
      <c r="AT278" s="13">
        <v>1</v>
      </c>
      <c r="AU278" s="6"/>
      <c r="AV278" s="6"/>
      <c r="AW278" s="6"/>
      <c r="AX278" s="6"/>
      <c r="AY278" s="6"/>
      <c r="AZ278" s="6"/>
      <c r="BA278" s="6"/>
      <c r="BB278" s="6"/>
      <c r="BC278" s="6"/>
      <c r="BD278" s="6"/>
      <c r="BE278" s="6"/>
      <c r="BF278" s="6"/>
      <c r="BG278" s="6"/>
      <c r="BH278" s="6"/>
      <c r="BI278" s="6"/>
      <c r="BJ278" s="6"/>
      <c r="BK278" s="6"/>
      <c r="BL278" s="6"/>
      <c r="BM278" s="6"/>
      <c r="BN278" s="6"/>
      <c r="BO278" s="6"/>
      <c r="BP278" s="6"/>
      <c r="BQ278" s="6"/>
      <c r="BR278" s="6"/>
      <c r="BS278" s="6"/>
      <c r="BT278" s="6"/>
      <c r="BU278" s="6"/>
      <c r="BV278" s="6"/>
      <c r="BW278" s="6"/>
      <c r="BX278" s="6"/>
      <c r="BY278" s="6"/>
      <c r="BZ278" s="6"/>
      <c r="CA278" s="6"/>
      <c r="CB278" s="6"/>
      <c r="CC278" s="6"/>
      <c r="CD278" s="6"/>
      <c r="CE278" s="6"/>
      <c r="CF278" s="6"/>
      <c r="CG278" s="6"/>
      <c r="CH278" s="6"/>
      <c r="CI278" s="6"/>
      <c r="CJ278" s="6"/>
      <c r="CK278" s="6"/>
      <c r="CL278" s="6"/>
      <c r="CM278" s="6"/>
      <c r="CN278" s="6"/>
      <c r="CO278" s="6"/>
      <c r="CP278" s="6"/>
      <c r="CQ278" s="6"/>
      <c r="CR278" s="6"/>
      <c r="CS278" s="6"/>
      <c r="CT278" s="6"/>
      <c r="CU278" s="6"/>
      <c r="CV278" s="6"/>
      <c r="CW278" s="6"/>
      <c r="CX278" s="6"/>
      <c r="CY278" s="6"/>
      <c r="CZ278" s="6"/>
      <c r="DA278" s="6"/>
      <c r="DB278" s="6"/>
      <c r="DC278" s="6"/>
      <c r="DD278" s="6"/>
      <c r="DE278" s="6"/>
      <c r="DF278" s="6"/>
      <c r="DG278" s="6"/>
      <c r="DH278" s="6"/>
      <c r="DI278" s="6"/>
      <c r="DJ278" s="6"/>
      <c r="DK278" s="6"/>
      <c r="DL278" s="6"/>
      <c r="DM278" s="6"/>
      <c r="DN278" s="6"/>
      <c r="DO278" s="6"/>
      <c r="DP278" s="6"/>
      <c r="DQ278" s="6"/>
      <c r="DR278" s="6"/>
      <c r="DS278" s="6"/>
      <c r="DT278" s="6"/>
      <c r="DU278" s="6"/>
      <c r="DV278" s="6"/>
      <c r="DW278" s="6"/>
      <c r="DX278" s="6"/>
      <c r="DY278" s="6"/>
      <c r="DZ278" s="6"/>
      <c r="EA278" s="6"/>
      <c r="EB278" s="6"/>
      <c r="EC278" s="6"/>
      <c r="ED278" s="6"/>
      <c r="EE278" s="6"/>
      <c r="EF278" s="6"/>
      <c r="EG278" s="6"/>
      <c r="EH278" s="6"/>
      <c r="EI278" s="6"/>
      <c r="EJ278" s="6"/>
      <c r="EK278" s="6"/>
      <c r="EL278" s="6"/>
      <c r="EM278" s="6"/>
      <c r="EN278" s="6"/>
      <c r="EO278" s="6"/>
      <c r="EP278" s="6"/>
      <c r="EQ278" s="6"/>
      <c r="ER278" s="6"/>
      <c r="ES278" s="6"/>
      <c r="ET278" s="6"/>
      <c r="EU278" s="6"/>
      <c r="EV278" s="6"/>
      <c r="EW278" s="6"/>
      <c r="EX278" s="6"/>
      <c r="EY278" s="6"/>
      <c r="EZ278" s="6"/>
      <c r="FA278" s="6"/>
      <c r="FB278" s="6"/>
      <c r="FC278" s="6"/>
      <c r="FD278" s="6"/>
      <c r="FE278" s="6"/>
      <c r="FF278" s="6"/>
      <c r="FG278" s="6"/>
      <c r="FH278" s="6"/>
      <c r="FI278" s="6"/>
      <c r="FJ278" s="6"/>
      <c r="FK278" s="6"/>
      <c r="FL278" s="6"/>
      <c r="FM278" s="6"/>
      <c r="FN278" s="6"/>
      <c r="FO278" s="6"/>
      <c r="FP278" s="6"/>
      <c r="FQ278" s="6"/>
      <c r="FR278" s="6"/>
      <c r="FS278" s="6"/>
      <c r="FT278" s="6"/>
      <c r="FU278" s="6"/>
      <c r="FV278" s="6"/>
      <c r="FW278" s="6"/>
      <c r="FX278" s="6"/>
      <c r="FY278" s="6"/>
      <c r="FZ278" s="6"/>
      <c r="GA278" s="6"/>
      <c r="GB278" s="6"/>
      <c r="GC278" s="6"/>
      <c r="GD278" s="6"/>
      <c r="GE278" s="6"/>
      <c r="GF278" s="6"/>
      <c r="GG278" s="6"/>
      <c r="GH278" s="6"/>
      <c r="GI278" s="6"/>
      <c r="GJ278" s="6"/>
      <c r="GK278" s="6"/>
      <c r="GL278" s="6"/>
      <c r="GM278" s="6"/>
      <c r="GN278" s="6"/>
      <c r="GO278" s="6"/>
      <c r="GP278" s="6"/>
      <c r="GQ278" s="6"/>
      <c r="GR278" s="6"/>
      <c r="GS278" s="6"/>
      <c r="GT278" s="6"/>
      <c r="GU278" s="6"/>
      <c r="GV278" s="6"/>
      <c r="GW278" s="6"/>
      <c r="GX278" s="6"/>
      <c r="GY278" s="6"/>
      <c r="GZ278" s="6"/>
    </row>
    <row r="279" spans="1:254 16383:16384" s="6" customFormat="1" ht="72" customHeight="1">
      <c r="A279" s="38">
        <v>265</v>
      </c>
      <c r="B279" s="53" t="s">
        <v>1619</v>
      </c>
      <c r="C279" s="35" t="s">
        <v>131</v>
      </c>
      <c r="D279" s="54" t="s">
        <v>518</v>
      </c>
      <c r="E279" s="53" t="s">
        <v>1620</v>
      </c>
      <c r="F279" s="177" t="s">
        <v>471</v>
      </c>
      <c r="G279" s="54">
        <v>2500</v>
      </c>
      <c r="H279" s="54">
        <v>1500</v>
      </c>
      <c r="I279" s="53" t="s">
        <v>1621</v>
      </c>
      <c r="J279" s="54"/>
      <c r="K279" s="54" t="s">
        <v>195</v>
      </c>
      <c r="L279" s="54" t="s">
        <v>1622</v>
      </c>
      <c r="M279" s="54" t="s">
        <v>518</v>
      </c>
      <c r="N279" s="54"/>
      <c r="O279" s="35"/>
      <c r="P279" s="35" t="s">
        <v>522</v>
      </c>
      <c r="Q279" s="35"/>
      <c r="R279" s="35" t="s">
        <v>66</v>
      </c>
      <c r="S279" s="35" t="s">
        <v>169</v>
      </c>
      <c r="T279" s="35" t="s">
        <v>1600</v>
      </c>
      <c r="U279" s="54" t="s">
        <v>38</v>
      </c>
      <c r="V279" s="54">
        <v>1000</v>
      </c>
      <c r="W279" s="54" t="s">
        <v>1623</v>
      </c>
      <c r="X279" s="35" t="s">
        <v>71</v>
      </c>
      <c r="Y279" s="35" t="s">
        <v>71</v>
      </c>
      <c r="Z279" s="35" t="s">
        <v>71</v>
      </c>
      <c r="AA279" s="121" t="s">
        <v>71</v>
      </c>
      <c r="AB279" s="54">
        <v>0</v>
      </c>
      <c r="AC279" s="54">
        <v>0</v>
      </c>
      <c r="AD279" s="54">
        <v>1500</v>
      </c>
      <c r="AE279" s="54">
        <v>0</v>
      </c>
      <c r="AF279" s="54">
        <v>0</v>
      </c>
      <c r="AG279" s="54">
        <v>0</v>
      </c>
      <c r="AH279" s="54">
        <v>0</v>
      </c>
      <c r="AI279" s="54">
        <v>0</v>
      </c>
      <c r="AJ279" s="54">
        <v>0</v>
      </c>
      <c r="AK279" s="54">
        <v>0</v>
      </c>
      <c r="AL279" s="54">
        <v>0</v>
      </c>
      <c r="AM279" s="54">
        <v>0</v>
      </c>
      <c r="AN279" s="54">
        <v>0</v>
      </c>
      <c r="AO279" s="54">
        <v>0</v>
      </c>
      <c r="AP279" s="54">
        <v>0</v>
      </c>
      <c r="AQ279" s="183"/>
      <c r="AT279" s="48"/>
      <c r="AU279" s="48"/>
      <c r="AV279" s="48"/>
      <c r="AW279" s="48"/>
      <c r="AX279" s="48"/>
      <c r="AY279" s="48"/>
      <c r="AZ279" s="48"/>
      <c r="BA279" s="48"/>
      <c r="BB279" s="48"/>
      <c r="BC279" s="48"/>
      <c r="BD279" s="48"/>
      <c r="BE279" s="48"/>
      <c r="BF279" s="48"/>
      <c r="BG279" s="48"/>
      <c r="BH279" s="48"/>
    </row>
    <row r="280" spans="1:254 16383:16384" s="9" customFormat="1" ht="69" customHeight="1">
      <c r="A280" s="38">
        <v>266</v>
      </c>
      <c r="B280" s="34" t="s">
        <v>1624</v>
      </c>
      <c r="C280" s="35" t="s">
        <v>131</v>
      </c>
      <c r="D280" s="35" t="s">
        <v>669</v>
      </c>
      <c r="E280" s="34" t="s">
        <v>1625</v>
      </c>
      <c r="F280" s="35" t="s">
        <v>490</v>
      </c>
      <c r="G280" s="35">
        <v>2500</v>
      </c>
      <c r="H280" s="35">
        <v>100</v>
      </c>
      <c r="I280" s="34" t="s">
        <v>1626</v>
      </c>
      <c r="J280" s="35"/>
      <c r="K280" s="35" t="s">
        <v>84</v>
      </c>
      <c r="L280" s="64" t="s">
        <v>1627</v>
      </c>
      <c r="M280" s="35" t="s">
        <v>669</v>
      </c>
      <c r="N280" s="35"/>
      <c r="O280" s="35"/>
      <c r="P280" s="35" t="s">
        <v>670</v>
      </c>
      <c r="Q280" s="35" t="s">
        <v>1628</v>
      </c>
      <c r="R280" s="35" t="s">
        <v>658</v>
      </c>
      <c r="S280" s="35" t="s">
        <v>131</v>
      </c>
      <c r="T280" s="35" t="s">
        <v>1600</v>
      </c>
      <c r="U280" s="35" t="s">
        <v>1629</v>
      </c>
      <c r="V280" s="35">
        <v>2400</v>
      </c>
      <c r="W280" s="35" t="s">
        <v>1630</v>
      </c>
      <c r="X280" s="38" t="s">
        <v>72</v>
      </c>
      <c r="Y280" s="38" t="s">
        <v>71</v>
      </c>
      <c r="Z280" s="35" t="s">
        <v>71</v>
      </c>
      <c r="AA280" s="35" t="s">
        <v>71</v>
      </c>
      <c r="AB280" s="35">
        <v>0</v>
      </c>
      <c r="AC280" s="35">
        <v>0</v>
      </c>
      <c r="AD280" s="35">
        <v>100</v>
      </c>
      <c r="AE280" s="35">
        <v>0</v>
      </c>
      <c r="AF280" s="35">
        <v>0</v>
      </c>
      <c r="AG280" s="35">
        <v>0</v>
      </c>
      <c r="AH280" s="35">
        <v>0</v>
      </c>
      <c r="AI280" s="35">
        <v>0</v>
      </c>
      <c r="AJ280" s="35">
        <v>0</v>
      </c>
      <c r="AK280" s="35">
        <v>0</v>
      </c>
      <c r="AL280" s="35">
        <v>0</v>
      </c>
      <c r="AM280" s="35">
        <v>0</v>
      </c>
      <c r="AN280" s="35">
        <v>0</v>
      </c>
      <c r="AO280" s="35">
        <v>0</v>
      </c>
      <c r="AP280" s="35">
        <v>0</v>
      </c>
      <c r="AQ280" s="35"/>
      <c r="AR280" s="40">
        <v>1</v>
      </c>
      <c r="AS280" s="10"/>
      <c r="AT280" s="10"/>
      <c r="AU280" s="10"/>
      <c r="AV280" s="10"/>
      <c r="AW280" s="10"/>
      <c r="AX280" s="10"/>
      <c r="AY280" s="10"/>
      <c r="AZ280" s="10"/>
      <c r="BA280" s="10"/>
      <c r="BB280" s="10"/>
      <c r="BC280" s="10"/>
      <c r="BD280" s="10"/>
      <c r="BE280" s="10"/>
      <c r="BF280" s="10"/>
      <c r="BG280" s="10"/>
      <c r="BH280" s="10"/>
      <c r="BI280" s="7"/>
      <c r="BJ280" s="7"/>
      <c r="BK280" s="7"/>
      <c r="BL280" s="7"/>
      <c r="BM280" s="7"/>
      <c r="BN280" s="7"/>
      <c r="BO280" s="7"/>
      <c r="BP280" s="7"/>
      <c r="BQ280" s="7"/>
      <c r="BR280" s="7"/>
      <c r="BS280" s="7"/>
      <c r="BT280" s="7"/>
      <c r="BU280" s="7"/>
      <c r="BV280" s="7"/>
      <c r="BW280" s="7"/>
      <c r="BX280" s="7"/>
      <c r="BY280" s="7"/>
      <c r="BZ280" s="7"/>
      <c r="CA280" s="7"/>
      <c r="CB280" s="7"/>
      <c r="CC280" s="7"/>
      <c r="CD280" s="7"/>
      <c r="CE280" s="7"/>
      <c r="CF280" s="7"/>
      <c r="CG280" s="7"/>
      <c r="CH280" s="7"/>
      <c r="CI280" s="7"/>
      <c r="CJ280" s="7"/>
      <c r="CK280" s="7"/>
      <c r="CL280" s="7"/>
      <c r="CM280" s="7"/>
      <c r="CN280" s="7"/>
      <c r="CO280" s="7"/>
      <c r="CP280" s="7"/>
      <c r="CQ280" s="7"/>
      <c r="CR280" s="7"/>
      <c r="CS280" s="7"/>
      <c r="CT280" s="7"/>
      <c r="CU280" s="7"/>
      <c r="CV280" s="7"/>
      <c r="CW280" s="7"/>
      <c r="CX280" s="7"/>
      <c r="CY280" s="7"/>
      <c r="CZ280" s="7"/>
      <c r="DA280" s="7"/>
      <c r="DB280" s="7"/>
      <c r="DC280" s="7"/>
      <c r="DD280" s="7"/>
      <c r="DE280" s="7"/>
      <c r="DF280" s="7"/>
      <c r="DG280" s="7"/>
      <c r="DH280" s="7"/>
      <c r="DI280" s="7"/>
      <c r="DJ280" s="7"/>
      <c r="DK280" s="7"/>
      <c r="DL280" s="7"/>
      <c r="DM280" s="7"/>
      <c r="DN280" s="7"/>
      <c r="DO280" s="7"/>
      <c r="DP280" s="7"/>
      <c r="DQ280" s="7"/>
      <c r="DR280" s="7"/>
      <c r="DS280" s="7"/>
      <c r="DT280" s="7"/>
      <c r="DU280" s="7"/>
      <c r="DV280" s="7"/>
      <c r="DW280" s="7"/>
      <c r="DX280" s="7"/>
      <c r="DY280" s="7"/>
      <c r="DZ280" s="7"/>
      <c r="EA280" s="7"/>
      <c r="EB280" s="7"/>
      <c r="EC280" s="7"/>
      <c r="ED280" s="7"/>
      <c r="EE280" s="7"/>
      <c r="EF280" s="7"/>
      <c r="EG280" s="7"/>
      <c r="EH280" s="7"/>
      <c r="EI280" s="7"/>
      <c r="EJ280" s="7"/>
      <c r="EK280" s="7"/>
      <c r="EL280" s="7"/>
      <c r="EM280" s="7"/>
      <c r="EN280" s="7"/>
      <c r="EO280" s="7"/>
      <c r="EP280" s="7"/>
      <c r="EQ280" s="7"/>
      <c r="ER280" s="7"/>
      <c r="ES280" s="7"/>
      <c r="ET280" s="7"/>
      <c r="EU280" s="7"/>
      <c r="EV280" s="7"/>
      <c r="EW280" s="7"/>
      <c r="EX280" s="7"/>
      <c r="EY280" s="7"/>
      <c r="EZ280" s="7"/>
      <c r="FA280" s="7"/>
      <c r="FB280" s="7"/>
      <c r="FC280" s="7"/>
      <c r="FD280" s="7"/>
      <c r="FE280" s="7"/>
      <c r="FF280" s="7"/>
      <c r="FG280" s="7"/>
      <c r="FH280" s="7"/>
      <c r="FI280" s="7"/>
      <c r="FJ280" s="7"/>
      <c r="FK280" s="7"/>
      <c r="FL280" s="7"/>
      <c r="FM280" s="7"/>
      <c r="FN280" s="7"/>
      <c r="FO280" s="7"/>
      <c r="FP280" s="7"/>
      <c r="FQ280" s="7"/>
      <c r="FR280" s="7"/>
      <c r="FS280" s="7"/>
      <c r="FT280" s="7"/>
      <c r="FU280" s="7"/>
      <c r="FV280" s="7"/>
      <c r="FW280" s="7"/>
      <c r="FX280" s="7"/>
      <c r="FY280" s="7"/>
      <c r="FZ280" s="7"/>
      <c r="GA280" s="7"/>
      <c r="GB280" s="7"/>
      <c r="GC280" s="7"/>
      <c r="GD280" s="7"/>
      <c r="GE280" s="7"/>
      <c r="GF280" s="7"/>
      <c r="GG280" s="7"/>
      <c r="GH280" s="7"/>
      <c r="GI280" s="7"/>
      <c r="GJ280" s="7"/>
      <c r="GK280" s="7"/>
      <c r="GL280" s="7"/>
      <c r="GM280" s="7"/>
      <c r="GN280" s="7"/>
      <c r="GO280" s="7"/>
      <c r="GP280" s="7"/>
      <c r="GQ280" s="7"/>
      <c r="GR280" s="7"/>
      <c r="GS280" s="7"/>
      <c r="GT280" s="7"/>
      <c r="GU280" s="7"/>
      <c r="GV280" s="7"/>
      <c r="GW280" s="7"/>
      <c r="GX280" s="7"/>
      <c r="GY280" s="7"/>
      <c r="GZ280" s="7"/>
      <c r="HA280" s="11"/>
      <c r="HB280" s="11"/>
      <c r="HC280" s="11"/>
      <c r="HD280" s="11"/>
      <c r="HE280" s="11"/>
      <c r="HF280" s="11"/>
      <c r="HG280" s="11"/>
      <c r="HH280" s="11"/>
      <c r="HI280" s="11"/>
      <c r="HJ280" s="11"/>
      <c r="HK280" s="11"/>
      <c r="HL280" s="11"/>
      <c r="HM280" s="11"/>
      <c r="HN280" s="11"/>
      <c r="HO280" s="11"/>
      <c r="HP280" s="11"/>
      <c r="HQ280" s="11"/>
      <c r="HR280" s="11"/>
      <c r="HS280" s="11"/>
      <c r="HT280" s="11"/>
      <c r="HU280" s="11"/>
      <c r="HV280" s="11"/>
      <c r="HW280" s="11"/>
      <c r="HX280" s="11"/>
      <c r="HY280" s="11"/>
      <c r="HZ280" s="11"/>
      <c r="IA280" s="11"/>
      <c r="IB280" s="11"/>
      <c r="IC280" s="11"/>
      <c r="ID280" s="11"/>
      <c r="IE280" s="11"/>
      <c r="IF280" s="11"/>
      <c r="IG280" s="11"/>
      <c r="IH280" s="11"/>
      <c r="II280" s="11"/>
      <c r="IJ280" s="11"/>
      <c r="IK280" s="11"/>
      <c r="IL280" s="11"/>
      <c r="IM280" s="11"/>
      <c r="IN280" s="11"/>
      <c r="IO280" s="11"/>
      <c r="IP280" s="11"/>
      <c r="IQ280" s="11"/>
      <c r="IR280" s="11"/>
      <c r="IS280" s="11"/>
      <c r="IT280" s="11"/>
    </row>
    <row r="281" spans="1:254 16383:16384" s="6" customFormat="1" ht="74.099999999999994" customHeight="1">
      <c r="A281" s="38">
        <v>267</v>
      </c>
      <c r="B281" s="34" t="s">
        <v>1631</v>
      </c>
      <c r="C281" s="35" t="s">
        <v>131</v>
      </c>
      <c r="D281" s="35" t="s">
        <v>669</v>
      </c>
      <c r="E281" s="34" t="s">
        <v>1632</v>
      </c>
      <c r="F281" s="59" t="s">
        <v>490</v>
      </c>
      <c r="G281" s="59">
        <v>2030</v>
      </c>
      <c r="H281" s="35">
        <v>530</v>
      </c>
      <c r="I281" s="34" t="s">
        <v>1633</v>
      </c>
      <c r="J281" s="35"/>
      <c r="K281" s="35" t="s">
        <v>167</v>
      </c>
      <c r="L281" s="64" t="s">
        <v>1634</v>
      </c>
      <c r="M281" s="35" t="s">
        <v>669</v>
      </c>
      <c r="N281" s="35"/>
      <c r="O281" s="35"/>
      <c r="P281" s="35" t="s">
        <v>670</v>
      </c>
      <c r="Q281" s="59" t="s">
        <v>1635</v>
      </c>
      <c r="R281" s="35" t="s">
        <v>66</v>
      </c>
      <c r="S281" s="35" t="s">
        <v>131</v>
      </c>
      <c r="T281" s="35" t="s">
        <v>1600</v>
      </c>
      <c r="U281" s="35" t="s">
        <v>1636</v>
      </c>
      <c r="V281" s="35">
        <v>1500</v>
      </c>
      <c r="W281" s="35" t="s">
        <v>1637</v>
      </c>
      <c r="X281" s="38" t="s">
        <v>71</v>
      </c>
      <c r="Y281" s="38" t="s">
        <v>71</v>
      </c>
      <c r="Z281" s="35" t="s">
        <v>72</v>
      </c>
      <c r="AA281" s="35" t="s">
        <v>71</v>
      </c>
      <c r="AB281" s="35">
        <v>0</v>
      </c>
      <c r="AC281" s="35">
        <v>0</v>
      </c>
      <c r="AD281" s="35">
        <v>430</v>
      </c>
      <c r="AE281" s="35">
        <v>0</v>
      </c>
      <c r="AF281" s="35">
        <v>0</v>
      </c>
      <c r="AG281" s="35">
        <v>3.05</v>
      </c>
      <c r="AH281" s="35">
        <v>3.05</v>
      </c>
      <c r="AI281" s="35">
        <v>0</v>
      </c>
      <c r="AJ281" s="35">
        <v>0</v>
      </c>
      <c r="AK281" s="35">
        <v>0</v>
      </c>
      <c r="AL281" s="35">
        <v>3.05</v>
      </c>
      <c r="AM281" s="35">
        <v>0</v>
      </c>
      <c r="AN281" s="35">
        <v>0</v>
      </c>
      <c r="AO281" s="35">
        <v>0</v>
      </c>
      <c r="AP281" s="35">
        <v>0</v>
      </c>
      <c r="AQ281" s="35"/>
      <c r="AR281" s="40">
        <v>1</v>
      </c>
      <c r="AS281" s="10"/>
      <c r="AT281" s="10"/>
      <c r="AU281" s="10"/>
      <c r="AV281" s="10"/>
      <c r="AW281" s="10"/>
      <c r="AX281" s="10"/>
      <c r="AY281" s="10"/>
      <c r="AZ281" s="10"/>
      <c r="BA281" s="10"/>
      <c r="BB281" s="10"/>
      <c r="BC281" s="10"/>
      <c r="BD281" s="10"/>
      <c r="BE281" s="10"/>
      <c r="BF281" s="10"/>
      <c r="BG281" s="10"/>
      <c r="BH281" s="10"/>
      <c r="BI281" s="7"/>
      <c r="BJ281" s="7"/>
      <c r="BK281" s="7"/>
      <c r="BL281" s="7"/>
      <c r="BM281" s="7"/>
      <c r="BN281" s="7"/>
      <c r="BO281" s="7"/>
      <c r="BP281" s="7"/>
      <c r="BQ281" s="7"/>
      <c r="BR281" s="7"/>
      <c r="BS281" s="7"/>
      <c r="BT281" s="7"/>
      <c r="BU281" s="7"/>
      <c r="BV281" s="7"/>
      <c r="BW281" s="7"/>
      <c r="BX281" s="7"/>
      <c r="BY281" s="7"/>
      <c r="BZ281" s="7"/>
      <c r="CA281" s="7"/>
      <c r="CB281" s="7"/>
      <c r="CC281" s="7"/>
      <c r="CD281" s="7"/>
      <c r="CE281" s="7"/>
      <c r="CF281" s="7"/>
      <c r="CG281" s="7"/>
      <c r="CH281" s="7"/>
      <c r="CI281" s="7"/>
      <c r="CJ281" s="7"/>
      <c r="CK281" s="7"/>
      <c r="CL281" s="7"/>
      <c r="CM281" s="7"/>
      <c r="CN281" s="7"/>
      <c r="CO281" s="7"/>
      <c r="CP281" s="7"/>
      <c r="CQ281" s="7"/>
      <c r="CR281" s="7"/>
      <c r="CS281" s="7"/>
      <c r="CT281" s="7"/>
      <c r="CU281" s="7"/>
      <c r="CV281" s="7"/>
      <c r="CW281" s="7"/>
      <c r="CX281" s="7"/>
      <c r="CY281" s="7"/>
      <c r="CZ281" s="7"/>
      <c r="DA281" s="7"/>
      <c r="DB281" s="7"/>
      <c r="DC281" s="7"/>
      <c r="DD281" s="7"/>
      <c r="DE281" s="7"/>
      <c r="DF281" s="7"/>
      <c r="DG281" s="7"/>
      <c r="DH281" s="7"/>
      <c r="DI281" s="7"/>
      <c r="DJ281" s="7"/>
      <c r="DK281" s="7"/>
      <c r="DL281" s="7"/>
      <c r="DM281" s="7"/>
      <c r="DN281" s="7"/>
      <c r="DO281" s="7"/>
      <c r="DP281" s="7"/>
      <c r="DQ281" s="7"/>
      <c r="DR281" s="7"/>
      <c r="DS281" s="7"/>
      <c r="DT281" s="7"/>
      <c r="DU281" s="7"/>
      <c r="DV281" s="7"/>
      <c r="DW281" s="7"/>
      <c r="DX281" s="7"/>
      <c r="DY281" s="7"/>
      <c r="DZ281" s="7"/>
      <c r="EA281" s="7"/>
      <c r="EB281" s="7"/>
      <c r="EC281" s="7"/>
      <c r="ED281" s="7"/>
      <c r="EE281" s="7"/>
      <c r="EF281" s="7"/>
      <c r="EG281" s="7"/>
      <c r="EH281" s="7"/>
      <c r="EI281" s="7"/>
      <c r="EJ281" s="7"/>
      <c r="EK281" s="7"/>
      <c r="EL281" s="7"/>
      <c r="EM281" s="7"/>
      <c r="EN281" s="7"/>
      <c r="EO281" s="7"/>
      <c r="EP281" s="7"/>
      <c r="EQ281" s="7"/>
      <c r="ER281" s="7"/>
      <c r="ES281" s="7"/>
      <c r="ET281" s="7"/>
      <c r="EU281" s="7"/>
      <c r="EV281" s="7"/>
      <c r="EW281" s="7"/>
      <c r="EX281" s="7"/>
      <c r="EY281" s="7"/>
      <c r="EZ281" s="7"/>
      <c r="FA281" s="7"/>
      <c r="FB281" s="7"/>
      <c r="FC281" s="7"/>
      <c r="FD281" s="7"/>
      <c r="FE281" s="7"/>
      <c r="FF281" s="7"/>
      <c r="FG281" s="7"/>
      <c r="FH281" s="7"/>
      <c r="FI281" s="7"/>
      <c r="FJ281" s="7"/>
      <c r="FK281" s="7"/>
      <c r="FL281" s="7"/>
      <c r="FM281" s="7"/>
      <c r="FN281" s="7"/>
      <c r="FO281" s="7"/>
      <c r="FP281" s="7"/>
      <c r="FQ281" s="7"/>
      <c r="FR281" s="7"/>
      <c r="FS281" s="7"/>
      <c r="FT281" s="7"/>
      <c r="FU281" s="7"/>
      <c r="FV281" s="7"/>
      <c r="FW281" s="7"/>
      <c r="FX281" s="7"/>
      <c r="FY281" s="7"/>
      <c r="FZ281" s="7"/>
      <c r="GA281" s="7"/>
      <c r="GB281" s="7"/>
      <c r="GC281" s="7"/>
      <c r="GD281" s="7"/>
      <c r="GE281" s="7"/>
      <c r="GF281" s="7"/>
      <c r="GG281" s="7"/>
      <c r="GH281" s="7"/>
      <c r="GI281" s="7"/>
      <c r="GJ281" s="7"/>
      <c r="GK281" s="7"/>
      <c r="GL281" s="7"/>
      <c r="GM281" s="7"/>
      <c r="GN281" s="7"/>
      <c r="GO281" s="7"/>
      <c r="GP281" s="7"/>
      <c r="GQ281" s="7"/>
      <c r="GR281" s="7"/>
      <c r="GS281" s="7"/>
      <c r="GT281" s="7"/>
      <c r="GU281" s="7"/>
      <c r="GV281" s="7"/>
      <c r="GW281" s="7"/>
      <c r="GX281" s="7"/>
      <c r="GY281" s="7"/>
      <c r="GZ281" s="7"/>
      <c r="HA281" s="11"/>
      <c r="HB281" s="11"/>
      <c r="HC281" s="11"/>
      <c r="HD281" s="11"/>
      <c r="HE281" s="11"/>
      <c r="HF281" s="11"/>
      <c r="HG281" s="11"/>
      <c r="HH281" s="11"/>
      <c r="HI281" s="11"/>
      <c r="HJ281" s="11"/>
      <c r="HK281" s="11"/>
      <c r="HL281" s="11"/>
      <c r="HM281" s="11"/>
      <c r="HN281" s="11"/>
      <c r="HO281" s="11"/>
      <c r="HP281" s="11"/>
      <c r="HQ281" s="11"/>
      <c r="HR281" s="11"/>
      <c r="HS281" s="11"/>
      <c r="HT281" s="11"/>
      <c r="HU281" s="11"/>
      <c r="HV281" s="11"/>
      <c r="HW281" s="11"/>
      <c r="HX281" s="11"/>
      <c r="HY281" s="11"/>
      <c r="HZ281" s="11"/>
      <c r="IA281" s="11"/>
      <c r="IB281" s="11"/>
      <c r="IC281" s="11"/>
      <c r="ID281" s="11"/>
      <c r="IE281" s="11"/>
      <c r="IF281" s="11"/>
      <c r="IG281" s="11"/>
      <c r="IH281" s="11"/>
      <c r="II281" s="11"/>
      <c r="IJ281" s="11"/>
      <c r="IK281" s="11"/>
      <c r="IL281" s="11"/>
      <c r="IM281" s="11"/>
      <c r="IN281" s="11"/>
      <c r="IO281" s="11"/>
      <c r="IP281" s="11"/>
      <c r="IQ281" s="11"/>
      <c r="IR281" s="11"/>
      <c r="IS281" s="11"/>
      <c r="IT281" s="11"/>
    </row>
    <row r="282" spans="1:254 16383:16384" s="1" customFormat="1" ht="120" customHeight="1">
      <c r="A282" s="38">
        <v>268</v>
      </c>
      <c r="B282" s="34" t="s">
        <v>1638</v>
      </c>
      <c r="C282" s="35" t="s">
        <v>57</v>
      </c>
      <c r="D282" s="35" t="s">
        <v>708</v>
      </c>
      <c r="E282" s="34" t="s">
        <v>1639</v>
      </c>
      <c r="F282" s="35">
        <v>2026</v>
      </c>
      <c r="G282" s="35">
        <v>4800</v>
      </c>
      <c r="H282" s="35">
        <v>4800</v>
      </c>
      <c r="I282" s="34" t="s">
        <v>1640</v>
      </c>
      <c r="J282" s="35" t="s">
        <v>61</v>
      </c>
      <c r="K282" s="35" t="s">
        <v>195</v>
      </c>
      <c r="L282" s="35" t="s">
        <v>1641</v>
      </c>
      <c r="M282" s="35" t="s">
        <v>708</v>
      </c>
      <c r="N282" s="35"/>
      <c r="O282" s="35"/>
      <c r="P282" s="35" t="s">
        <v>709</v>
      </c>
      <c r="Q282" s="35" t="s">
        <v>1642</v>
      </c>
      <c r="R282" s="35" t="s">
        <v>66</v>
      </c>
      <c r="S282" s="35" t="s">
        <v>229</v>
      </c>
      <c r="T282" s="35" t="s">
        <v>1600</v>
      </c>
      <c r="U282" s="35" t="s">
        <v>1636</v>
      </c>
      <c r="V282" s="35">
        <v>180</v>
      </c>
      <c r="W282" s="35" t="s">
        <v>1643</v>
      </c>
      <c r="X282" s="35" t="s">
        <v>71</v>
      </c>
      <c r="Y282" s="35" t="s">
        <v>71</v>
      </c>
      <c r="Z282" s="35" t="s">
        <v>72</v>
      </c>
      <c r="AA282" s="35" t="s">
        <v>71</v>
      </c>
      <c r="AB282" s="35">
        <v>0</v>
      </c>
      <c r="AC282" s="35">
        <v>0</v>
      </c>
      <c r="AD282" s="35">
        <v>4800</v>
      </c>
      <c r="AE282" s="35">
        <v>0</v>
      </c>
      <c r="AF282" s="35">
        <v>0</v>
      </c>
      <c r="AG282" s="35">
        <v>0</v>
      </c>
      <c r="AH282" s="35">
        <v>0</v>
      </c>
      <c r="AI282" s="35">
        <v>0</v>
      </c>
      <c r="AJ282" s="35">
        <v>0</v>
      </c>
      <c r="AK282" s="35">
        <v>0</v>
      </c>
      <c r="AL282" s="35">
        <v>0</v>
      </c>
      <c r="AM282" s="35">
        <v>0</v>
      </c>
      <c r="AN282" s="35">
        <v>0</v>
      </c>
      <c r="AO282" s="35">
        <v>0</v>
      </c>
      <c r="AP282" s="35">
        <v>0</v>
      </c>
      <c r="AQ282" s="35" t="s">
        <v>73</v>
      </c>
      <c r="AR282" s="6"/>
      <c r="AS282" s="6"/>
      <c r="AT282" s="6"/>
      <c r="AU282" s="6"/>
      <c r="AV282" s="6"/>
      <c r="AW282" s="6"/>
      <c r="AX282" s="6"/>
      <c r="AY282" s="6"/>
      <c r="AZ282" s="6"/>
      <c r="BA282" s="6"/>
      <c r="BB282" s="6"/>
      <c r="BC282" s="6"/>
      <c r="BD282" s="6"/>
      <c r="BE282" s="6"/>
      <c r="BF282" s="6"/>
      <c r="BG282" s="6"/>
      <c r="BH282" s="6"/>
      <c r="BI282" s="6"/>
      <c r="BJ282" s="6"/>
    </row>
    <row r="283" spans="1:254 16383:16384" s="51" customFormat="1" ht="117" customHeight="1">
      <c r="A283" s="38">
        <v>269</v>
      </c>
      <c r="B283" s="34" t="s">
        <v>1644</v>
      </c>
      <c r="C283" s="35" t="s">
        <v>57</v>
      </c>
      <c r="D283" s="35" t="s">
        <v>708</v>
      </c>
      <c r="E283" s="34" t="s">
        <v>1645</v>
      </c>
      <c r="F283" s="35">
        <v>2026</v>
      </c>
      <c r="G283" s="35">
        <v>2343</v>
      </c>
      <c r="H283" s="35">
        <v>2343</v>
      </c>
      <c r="I283" s="34" t="s">
        <v>1646</v>
      </c>
      <c r="J283" s="35" t="s">
        <v>61</v>
      </c>
      <c r="K283" s="35" t="s">
        <v>62</v>
      </c>
      <c r="L283" s="35" t="s">
        <v>1647</v>
      </c>
      <c r="M283" s="35" t="s">
        <v>708</v>
      </c>
      <c r="N283" s="35"/>
      <c r="O283" s="35"/>
      <c r="P283" s="35" t="s">
        <v>709</v>
      </c>
      <c r="Q283" s="35" t="s">
        <v>1648</v>
      </c>
      <c r="R283" s="35" t="s">
        <v>66</v>
      </c>
      <c r="S283" s="35" t="s">
        <v>229</v>
      </c>
      <c r="T283" s="35" t="s">
        <v>1600</v>
      </c>
      <c r="U283" s="35" t="s">
        <v>38</v>
      </c>
      <c r="V283" s="35">
        <v>250</v>
      </c>
      <c r="W283" s="35" t="s">
        <v>1649</v>
      </c>
      <c r="X283" s="35" t="s">
        <v>71</v>
      </c>
      <c r="Y283" s="35" t="s">
        <v>71</v>
      </c>
      <c r="Z283" s="35" t="s">
        <v>72</v>
      </c>
      <c r="AA283" s="35" t="s">
        <v>71</v>
      </c>
      <c r="AB283" s="35">
        <v>0</v>
      </c>
      <c r="AC283" s="35">
        <v>0</v>
      </c>
      <c r="AD283" s="35">
        <v>2343</v>
      </c>
      <c r="AE283" s="35">
        <v>0</v>
      </c>
      <c r="AF283" s="35">
        <v>0</v>
      </c>
      <c r="AG283" s="35">
        <v>0</v>
      </c>
      <c r="AH283" s="35">
        <v>0</v>
      </c>
      <c r="AI283" s="35">
        <v>0</v>
      </c>
      <c r="AJ283" s="35">
        <v>0</v>
      </c>
      <c r="AK283" s="35">
        <v>0</v>
      </c>
      <c r="AL283" s="35">
        <v>0</v>
      </c>
      <c r="AM283" s="35">
        <v>0</v>
      </c>
      <c r="AN283" s="35">
        <v>0</v>
      </c>
      <c r="AO283" s="35">
        <v>0</v>
      </c>
      <c r="AP283" s="35">
        <v>0</v>
      </c>
      <c r="AQ283" s="35"/>
      <c r="AR283" s="92"/>
      <c r="AS283" s="92"/>
      <c r="AT283" s="92"/>
      <c r="AU283" s="92"/>
      <c r="AV283" s="92"/>
      <c r="AW283" s="92"/>
      <c r="AX283" s="92"/>
      <c r="AY283" s="92"/>
      <c r="AZ283" s="92"/>
      <c r="BA283" s="92"/>
      <c r="BB283" s="92"/>
      <c r="BC283" s="92"/>
      <c r="BD283" s="92"/>
      <c r="BE283" s="92"/>
      <c r="BF283" s="92"/>
      <c r="BG283" s="92"/>
      <c r="BH283" s="92"/>
    </row>
    <row r="284" spans="1:254 16383:16384" s="51" customFormat="1" ht="183" customHeight="1">
      <c r="A284" s="38">
        <v>270</v>
      </c>
      <c r="B284" s="34" t="s">
        <v>1650</v>
      </c>
      <c r="C284" s="35" t="s">
        <v>57</v>
      </c>
      <c r="D284" s="35" t="s">
        <v>518</v>
      </c>
      <c r="E284" s="34" t="s">
        <v>1651</v>
      </c>
      <c r="F284" s="35">
        <v>2026</v>
      </c>
      <c r="G284" s="35">
        <v>3600</v>
      </c>
      <c r="H284" s="35">
        <v>3600</v>
      </c>
      <c r="I284" s="34" t="s">
        <v>1652</v>
      </c>
      <c r="J284" s="35" t="s">
        <v>90</v>
      </c>
      <c r="K284" s="35" t="s">
        <v>207</v>
      </c>
      <c r="L284" s="35" t="s">
        <v>1653</v>
      </c>
      <c r="M284" s="35" t="s">
        <v>708</v>
      </c>
      <c r="N284" s="35"/>
      <c r="O284" s="35"/>
      <c r="P284" s="35" t="s">
        <v>709</v>
      </c>
      <c r="Q284" s="35" t="s">
        <v>1654</v>
      </c>
      <c r="R284" s="35" t="s">
        <v>66</v>
      </c>
      <c r="S284" s="35" t="s">
        <v>229</v>
      </c>
      <c r="T284" s="35" t="s">
        <v>1600</v>
      </c>
      <c r="U284" s="35" t="s">
        <v>1636</v>
      </c>
      <c r="V284" s="35">
        <v>0</v>
      </c>
      <c r="W284" s="35" t="s">
        <v>717</v>
      </c>
      <c r="X284" s="35" t="s">
        <v>71</v>
      </c>
      <c r="Y284" s="35" t="s">
        <v>71</v>
      </c>
      <c r="Z284" s="35" t="s">
        <v>71</v>
      </c>
      <c r="AA284" s="35" t="s">
        <v>72</v>
      </c>
      <c r="AB284" s="35">
        <v>0</v>
      </c>
      <c r="AC284" s="35">
        <v>0</v>
      </c>
      <c r="AD284" s="35">
        <v>3100</v>
      </c>
      <c r="AE284" s="35">
        <v>0</v>
      </c>
      <c r="AF284" s="35">
        <v>0</v>
      </c>
      <c r="AG284" s="35">
        <v>0</v>
      </c>
      <c r="AH284" s="35">
        <v>0</v>
      </c>
      <c r="AI284" s="35">
        <v>0</v>
      </c>
      <c r="AJ284" s="35">
        <v>0</v>
      </c>
      <c r="AK284" s="35">
        <v>0</v>
      </c>
      <c r="AL284" s="35">
        <v>0</v>
      </c>
      <c r="AM284" s="35">
        <v>0</v>
      </c>
      <c r="AN284" s="35">
        <v>0</v>
      </c>
      <c r="AO284" s="35">
        <v>0</v>
      </c>
      <c r="AP284" s="35">
        <v>0</v>
      </c>
      <c r="AQ284" s="35" t="s">
        <v>73</v>
      </c>
      <c r="AR284" s="92"/>
      <c r="AS284" s="92"/>
      <c r="AT284" s="92"/>
      <c r="AU284" s="92"/>
      <c r="AV284" s="92"/>
      <c r="AW284" s="92"/>
      <c r="AX284" s="92"/>
      <c r="AY284" s="92"/>
      <c r="AZ284" s="92"/>
      <c r="BA284" s="92"/>
      <c r="BB284" s="92"/>
      <c r="BC284" s="92"/>
      <c r="BD284" s="92"/>
      <c r="BE284" s="92"/>
      <c r="BF284" s="92"/>
      <c r="BG284" s="92"/>
      <c r="BH284" s="92"/>
    </row>
    <row r="285" spans="1:254 16383:16384" s="3" customFormat="1" ht="169.5" customHeight="1">
      <c r="A285" s="38">
        <v>271</v>
      </c>
      <c r="B285" s="53" t="s">
        <v>1655</v>
      </c>
      <c r="C285" s="54" t="s">
        <v>131</v>
      </c>
      <c r="D285" s="54" t="s">
        <v>1656</v>
      </c>
      <c r="E285" s="53" t="s">
        <v>1657</v>
      </c>
      <c r="F285" s="54" t="s">
        <v>471</v>
      </c>
      <c r="G285" s="54">
        <v>4200</v>
      </c>
      <c r="H285" s="54">
        <v>1700</v>
      </c>
      <c r="I285" s="53" t="s">
        <v>1658</v>
      </c>
      <c r="J285" s="54"/>
      <c r="K285" s="54" t="s">
        <v>195</v>
      </c>
      <c r="L285" s="54" t="s">
        <v>1659</v>
      </c>
      <c r="M285" s="54" t="s">
        <v>1660</v>
      </c>
      <c r="N285" s="54"/>
      <c r="O285" s="54"/>
      <c r="P285" s="35" t="s">
        <v>159</v>
      </c>
      <c r="Q285" s="54"/>
      <c r="R285" s="54" t="s">
        <v>658</v>
      </c>
      <c r="S285" s="35" t="s">
        <v>229</v>
      </c>
      <c r="T285" s="54" t="s">
        <v>1600</v>
      </c>
      <c r="U285" s="54" t="s">
        <v>38</v>
      </c>
      <c r="V285" s="54">
        <v>0</v>
      </c>
      <c r="W285" s="54"/>
      <c r="X285" s="35" t="s">
        <v>72</v>
      </c>
      <c r="Y285" s="35" t="s">
        <v>71</v>
      </c>
      <c r="Z285" s="54" t="s">
        <v>71</v>
      </c>
      <c r="AA285" s="54" t="s">
        <v>71</v>
      </c>
      <c r="AB285" s="54">
        <v>0</v>
      </c>
      <c r="AC285" s="54">
        <v>0</v>
      </c>
      <c r="AD285" s="54">
        <v>0</v>
      </c>
      <c r="AE285" s="54">
        <v>0</v>
      </c>
      <c r="AF285" s="54">
        <v>0</v>
      </c>
      <c r="AG285" s="54">
        <v>6</v>
      </c>
      <c r="AH285" s="54">
        <v>0</v>
      </c>
      <c r="AI285" s="54">
        <v>0</v>
      </c>
      <c r="AJ285" s="54">
        <v>0</v>
      </c>
      <c r="AK285" s="54">
        <v>0</v>
      </c>
      <c r="AL285" s="54">
        <v>0</v>
      </c>
      <c r="AM285" s="54">
        <v>0</v>
      </c>
      <c r="AN285" s="54">
        <v>0</v>
      </c>
      <c r="AO285" s="54">
        <v>0</v>
      </c>
      <c r="AP285" s="54">
        <v>0</v>
      </c>
      <c r="AQ285" s="54"/>
    </row>
    <row r="286" spans="1:254 16383:16384" s="51" customFormat="1" ht="60" customHeight="1">
      <c r="A286" s="38">
        <v>272</v>
      </c>
      <c r="B286" s="34" t="s">
        <v>1661</v>
      </c>
      <c r="C286" s="38" t="s">
        <v>57</v>
      </c>
      <c r="D286" s="38" t="s">
        <v>1434</v>
      </c>
      <c r="E286" s="34" t="s">
        <v>1662</v>
      </c>
      <c r="F286" s="38">
        <v>2026</v>
      </c>
      <c r="G286" s="38">
        <v>3500</v>
      </c>
      <c r="H286" s="38">
        <v>3500</v>
      </c>
      <c r="I286" s="34" t="s">
        <v>1663</v>
      </c>
      <c r="J286" s="35" t="s">
        <v>334</v>
      </c>
      <c r="K286" s="35" t="s">
        <v>207</v>
      </c>
      <c r="L286" s="35" t="s">
        <v>1664</v>
      </c>
      <c r="M286" s="35" t="s">
        <v>1665</v>
      </c>
      <c r="N286" s="38"/>
      <c r="O286" s="35"/>
      <c r="P286" s="144" t="s">
        <v>247</v>
      </c>
      <c r="Q286" s="12"/>
      <c r="R286" s="12"/>
      <c r="S286" s="12" t="s">
        <v>80</v>
      </c>
      <c r="T286" s="57" t="s">
        <v>1600</v>
      </c>
      <c r="U286" s="38" t="s">
        <v>1629</v>
      </c>
      <c r="V286" s="12"/>
      <c r="W286" s="184"/>
      <c r="X286" s="185" t="s">
        <v>72</v>
      </c>
      <c r="Y286" s="185" t="s">
        <v>71</v>
      </c>
      <c r="Z286" s="185" t="s">
        <v>71</v>
      </c>
      <c r="AA286" s="185" t="s">
        <v>71</v>
      </c>
      <c r="AB286" s="186"/>
      <c r="AC286" s="186" t="s">
        <v>1666</v>
      </c>
      <c r="AD286" s="186"/>
      <c r="AE286" s="186"/>
      <c r="AF286" s="186"/>
      <c r="AG286" s="186"/>
      <c r="AH286" s="35"/>
      <c r="AI286" s="35"/>
      <c r="AJ286" s="35"/>
      <c r="AK286" s="35"/>
      <c r="AL286" s="35"/>
      <c r="AM286" s="35"/>
      <c r="AN286" s="35"/>
      <c r="AO286" s="35"/>
      <c r="AP286" s="35"/>
      <c r="AQ286" s="35"/>
      <c r="AR286" s="92"/>
      <c r="AS286" s="92"/>
      <c r="AT286" s="92"/>
      <c r="AU286" s="92"/>
      <c r="AV286" s="92"/>
      <c r="AW286" s="92"/>
      <c r="AX286" s="92"/>
      <c r="AY286" s="92"/>
      <c r="AZ286" s="92"/>
      <c r="BA286" s="92"/>
      <c r="BB286" s="92"/>
      <c r="BC286" s="92"/>
      <c r="BD286" s="92"/>
      <c r="BE286" s="92"/>
      <c r="BF286" s="92"/>
      <c r="BG286" s="92"/>
      <c r="BH286" s="92"/>
    </row>
    <row r="287" spans="1:254 16383:16384" s="6" customFormat="1" ht="90" customHeight="1">
      <c r="A287" s="38">
        <v>273</v>
      </c>
      <c r="B287" s="34" t="s">
        <v>1667</v>
      </c>
      <c r="C287" s="35" t="s">
        <v>131</v>
      </c>
      <c r="D287" s="35" t="s">
        <v>469</v>
      </c>
      <c r="E287" s="34" t="s">
        <v>1668</v>
      </c>
      <c r="F287" s="35" t="s">
        <v>537</v>
      </c>
      <c r="G287" s="35">
        <v>79782</v>
      </c>
      <c r="H287" s="63">
        <v>20000</v>
      </c>
      <c r="I287" s="34" t="s">
        <v>1669</v>
      </c>
      <c r="J287" s="35"/>
      <c r="K287" s="35"/>
      <c r="L287" s="35" t="s">
        <v>1670</v>
      </c>
      <c r="M287" s="35" t="s">
        <v>1671</v>
      </c>
      <c r="N287" s="35" t="s">
        <v>469</v>
      </c>
      <c r="O287" s="35"/>
      <c r="P287" s="35" t="s">
        <v>138</v>
      </c>
      <c r="Q287" s="35" t="s">
        <v>1672</v>
      </c>
      <c r="R287" s="35" t="s">
        <v>658</v>
      </c>
      <c r="S287" s="35" t="s">
        <v>131</v>
      </c>
      <c r="T287" s="35" t="s">
        <v>1600</v>
      </c>
      <c r="U287" s="35" t="s">
        <v>1601</v>
      </c>
      <c r="V287" s="35">
        <v>10000</v>
      </c>
      <c r="W287" s="35" t="s">
        <v>1673</v>
      </c>
      <c r="X287" s="35" t="s">
        <v>72</v>
      </c>
      <c r="Y287" s="35" t="s">
        <v>71</v>
      </c>
      <c r="Z287" s="35" t="s">
        <v>71</v>
      </c>
      <c r="AA287" s="35" t="s">
        <v>71</v>
      </c>
      <c r="AB287" s="35">
        <v>49000</v>
      </c>
      <c r="AC287" s="35" t="s">
        <v>1674</v>
      </c>
      <c r="AD287" s="35">
        <f>G287-AB287</f>
        <v>30782</v>
      </c>
      <c r="AE287" s="35">
        <v>0</v>
      </c>
      <c r="AF287" s="35">
        <v>0</v>
      </c>
      <c r="AG287" s="35">
        <v>44.079000000000001</v>
      </c>
      <c r="AH287" s="35">
        <v>44.079000000000001</v>
      </c>
      <c r="AI287" s="35">
        <v>0</v>
      </c>
      <c r="AJ287" s="35">
        <v>0</v>
      </c>
      <c r="AK287" s="35">
        <v>0</v>
      </c>
      <c r="AL287" s="35">
        <v>0</v>
      </c>
      <c r="AM287" s="35">
        <v>0</v>
      </c>
      <c r="AN287" s="35">
        <v>0</v>
      </c>
      <c r="AO287" s="35">
        <v>0</v>
      </c>
      <c r="AP287" s="35">
        <v>0</v>
      </c>
      <c r="AQ287" s="35" t="s">
        <v>73</v>
      </c>
      <c r="AR287" s="40">
        <v>1</v>
      </c>
      <c r="AS287" s="6">
        <v>2</v>
      </c>
      <c r="AT287" s="13">
        <v>1</v>
      </c>
      <c r="AU287" s="46"/>
      <c r="AV287" s="46"/>
      <c r="AW287" s="46"/>
      <c r="AX287" s="46"/>
      <c r="AY287" s="46"/>
      <c r="AZ287" s="46"/>
      <c r="BA287" s="46"/>
      <c r="BB287" s="46"/>
      <c r="BC287" s="46"/>
      <c r="BD287" s="46"/>
      <c r="BE287" s="46"/>
      <c r="BF287" s="46"/>
      <c r="BG287" s="46"/>
      <c r="BH287" s="46"/>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c r="FE287" s="2"/>
      <c r="FF287" s="2"/>
      <c r="FG287" s="2"/>
      <c r="FH287" s="2"/>
      <c r="FI287" s="2"/>
      <c r="FJ287" s="2"/>
      <c r="FK287" s="2"/>
      <c r="FL287" s="2"/>
      <c r="FM287" s="2"/>
      <c r="FN287" s="2"/>
      <c r="FO287" s="2"/>
      <c r="FP287" s="2"/>
      <c r="FQ287" s="2"/>
      <c r="FR287" s="2"/>
      <c r="FS287" s="2"/>
      <c r="FT287" s="2"/>
      <c r="FU287" s="2"/>
      <c r="FV287" s="2"/>
      <c r="FW287" s="2"/>
      <c r="FX287" s="2"/>
      <c r="FY287" s="2"/>
      <c r="FZ287" s="2"/>
      <c r="GA287" s="2"/>
      <c r="GB287" s="2"/>
      <c r="GC287" s="2"/>
      <c r="GD287" s="2"/>
      <c r="GE287" s="2"/>
      <c r="GF287" s="2"/>
      <c r="GG287" s="2"/>
      <c r="GH287" s="2"/>
      <c r="GI287" s="2"/>
      <c r="GJ287" s="2"/>
      <c r="GK287" s="2"/>
      <c r="GL287" s="2"/>
      <c r="GM287" s="2"/>
      <c r="GN287" s="2"/>
      <c r="GO287" s="2"/>
      <c r="GP287" s="2"/>
      <c r="GQ287" s="2"/>
      <c r="GR287" s="2"/>
      <c r="GS287" s="2"/>
      <c r="GT287" s="2"/>
      <c r="GU287" s="2"/>
      <c r="GV287" s="2"/>
      <c r="GW287" s="2"/>
      <c r="GX287" s="2"/>
      <c r="GY287" s="2"/>
      <c r="GZ287" s="2"/>
      <c r="HA287" s="5"/>
      <c r="HB287" s="5"/>
      <c r="HC287" s="5"/>
      <c r="HD287" s="5"/>
      <c r="HE287" s="5"/>
      <c r="HF287" s="5"/>
      <c r="HG287" s="5"/>
      <c r="HH287" s="5"/>
      <c r="HI287" s="5"/>
      <c r="HJ287" s="5"/>
      <c r="HK287" s="5"/>
      <c r="HL287" s="5"/>
      <c r="HM287" s="5"/>
      <c r="HN287" s="5"/>
      <c r="HO287" s="5"/>
      <c r="HP287" s="5"/>
      <c r="HQ287" s="5"/>
      <c r="HR287" s="5"/>
      <c r="HS287" s="5"/>
      <c r="HT287" s="5"/>
      <c r="HU287" s="5"/>
      <c r="HV287" s="5"/>
      <c r="HW287" s="5"/>
      <c r="HX287" s="5"/>
      <c r="HY287" s="5"/>
      <c r="HZ287" s="5"/>
      <c r="IA287" s="5"/>
      <c r="IB287" s="5"/>
      <c r="IC287" s="5"/>
      <c r="ID287" s="5"/>
      <c r="IE287" s="5"/>
      <c r="IF287" s="5"/>
      <c r="IG287" s="5"/>
      <c r="IH287" s="5"/>
      <c r="II287" s="5"/>
      <c r="IJ287" s="5"/>
      <c r="IK287" s="5"/>
      <c r="IL287" s="5"/>
      <c r="IM287" s="5"/>
      <c r="IN287" s="5"/>
      <c r="IO287" s="5"/>
      <c r="IP287" s="5"/>
      <c r="IQ287" s="5"/>
      <c r="IR287" s="5"/>
      <c r="IS287" s="5"/>
      <c r="IT287" s="5"/>
    </row>
    <row r="288" spans="1:254 16383:16384" s="6" customFormat="1" ht="48">
      <c r="A288" s="38">
        <v>274</v>
      </c>
      <c r="B288" s="34" t="s">
        <v>1675</v>
      </c>
      <c r="C288" s="35" t="s">
        <v>131</v>
      </c>
      <c r="D288" s="35" t="s">
        <v>518</v>
      </c>
      <c r="E288" s="34" t="s">
        <v>1676</v>
      </c>
      <c r="F288" s="35" t="s">
        <v>286</v>
      </c>
      <c r="G288" s="63">
        <v>12038</v>
      </c>
      <c r="H288" s="63">
        <v>4000</v>
      </c>
      <c r="I288" s="34" t="s">
        <v>1677</v>
      </c>
      <c r="J288" s="35"/>
      <c r="K288" s="35"/>
      <c r="L288" s="35" t="s">
        <v>1678</v>
      </c>
      <c r="M288" s="35" t="s">
        <v>1671</v>
      </c>
      <c r="N288" s="35" t="s">
        <v>518</v>
      </c>
      <c r="O288" s="35"/>
      <c r="P288" s="35" t="s">
        <v>138</v>
      </c>
      <c r="Q288" s="35" t="s">
        <v>1679</v>
      </c>
      <c r="R288" s="35" t="s">
        <v>658</v>
      </c>
      <c r="S288" s="35" t="s">
        <v>131</v>
      </c>
      <c r="T288" s="35" t="s">
        <v>1600</v>
      </c>
      <c r="U288" s="35" t="s">
        <v>1601</v>
      </c>
      <c r="V288" s="35">
        <v>1500</v>
      </c>
      <c r="W288" s="35" t="s">
        <v>1680</v>
      </c>
      <c r="X288" s="35" t="s">
        <v>72</v>
      </c>
      <c r="Y288" s="35" t="s">
        <v>71</v>
      </c>
      <c r="Z288" s="35" t="s">
        <v>71</v>
      </c>
      <c r="AA288" s="35" t="s">
        <v>71</v>
      </c>
      <c r="AB288" s="35">
        <v>9630</v>
      </c>
      <c r="AC288" s="35" t="s">
        <v>1674</v>
      </c>
      <c r="AD288" s="35">
        <f>G288-AB288</f>
        <v>2408</v>
      </c>
      <c r="AE288" s="35">
        <v>0</v>
      </c>
      <c r="AF288" s="35">
        <v>0</v>
      </c>
      <c r="AG288" s="35">
        <v>0</v>
      </c>
      <c r="AH288" s="35">
        <v>0</v>
      </c>
      <c r="AI288" s="35">
        <v>0</v>
      </c>
      <c r="AJ288" s="35">
        <v>0</v>
      </c>
      <c r="AK288" s="35">
        <v>0</v>
      </c>
      <c r="AL288" s="35">
        <v>0</v>
      </c>
      <c r="AM288" s="35">
        <v>0</v>
      </c>
      <c r="AN288" s="35">
        <v>0</v>
      </c>
      <c r="AO288" s="35">
        <v>0</v>
      </c>
      <c r="AP288" s="35">
        <v>0</v>
      </c>
      <c r="AQ288" s="35" t="s">
        <v>73</v>
      </c>
      <c r="AR288" s="10"/>
      <c r="AS288" s="6">
        <v>2</v>
      </c>
      <c r="AT288" s="13">
        <v>1</v>
      </c>
      <c r="AU288" s="46"/>
      <c r="AV288" s="46"/>
      <c r="AW288" s="46"/>
      <c r="AX288" s="46"/>
      <c r="AY288" s="46"/>
      <c r="AZ288" s="46"/>
      <c r="BA288" s="46"/>
      <c r="BB288" s="46"/>
      <c r="BC288" s="46"/>
      <c r="BD288" s="46"/>
      <c r="BE288" s="46"/>
      <c r="BF288" s="46"/>
      <c r="BG288" s="46"/>
      <c r="BH288" s="46"/>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c r="FD288" s="2"/>
      <c r="FE288" s="2"/>
      <c r="FF288" s="2"/>
      <c r="FG288" s="2"/>
      <c r="FH288" s="2"/>
      <c r="FI288" s="2"/>
      <c r="FJ288" s="2"/>
      <c r="FK288" s="2"/>
      <c r="FL288" s="2"/>
      <c r="FM288" s="2"/>
      <c r="FN288" s="2"/>
      <c r="FO288" s="2"/>
      <c r="FP288" s="2"/>
      <c r="FQ288" s="2"/>
      <c r="FR288" s="2"/>
      <c r="FS288" s="2"/>
      <c r="FT288" s="2"/>
      <c r="FU288" s="2"/>
      <c r="FV288" s="2"/>
      <c r="FW288" s="2"/>
      <c r="FX288" s="2"/>
      <c r="FY288" s="2"/>
      <c r="FZ288" s="2"/>
      <c r="GA288" s="2"/>
      <c r="GB288" s="2"/>
      <c r="GC288" s="2"/>
      <c r="GD288" s="2"/>
      <c r="GE288" s="2"/>
      <c r="GF288" s="2"/>
      <c r="GG288" s="2"/>
      <c r="GH288" s="2"/>
      <c r="GI288" s="2"/>
      <c r="GJ288" s="2"/>
      <c r="GK288" s="2"/>
      <c r="GL288" s="2"/>
      <c r="GM288" s="2"/>
      <c r="GN288" s="2"/>
      <c r="GO288" s="2"/>
      <c r="GP288" s="2"/>
      <c r="GQ288" s="2"/>
      <c r="GR288" s="2"/>
      <c r="GS288" s="2"/>
      <c r="GT288" s="2"/>
      <c r="GU288" s="2"/>
      <c r="GV288" s="2"/>
      <c r="GW288" s="2"/>
      <c r="GX288" s="2"/>
      <c r="GY288" s="2"/>
      <c r="GZ288" s="2"/>
      <c r="HA288" s="5"/>
      <c r="HB288" s="5"/>
      <c r="HC288" s="5"/>
      <c r="HD288" s="5"/>
      <c r="HE288" s="5"/>
      <c r="HF288" s="5"/>
      <c r="HG288" s="5"/>
      <c r="HH288" s="5"/>
      <c r="HI288" s="5"/>
      <c r="HJ288" s="5"/>
      <c r="HK288" s="5"/>
      <c r="HL288" s="5"/>
      <c r="HM288" s="5"/>
      <c r="HN288" s="5"/>
      <c r="HO288" s="5"/>
      <c r="HP288" s="5"/>
      <c r="HQ288" s="5"/>
      <c r="HR288" s="5"/>
      <c r="HS288" s="5"/>
      <c r="HT288" s="5"/>
      <c r="HU288" s="5"/>
      <c r="HV288" s="5"/>
      <c r="HW288" s="5"/>
      <c r="HX288" s="5"/>
      <c r="HY288" s="5"/>
      <c r="HZ288" s="5"/>
      <c r="IA288" s="5"/>
      <c r="IB288" s="5"/>
      <c r="IC288" s="5"/>
      <c r="ID288" s="5"/>
      <c r="IE288" s="5"/>
      <c r="IF288" s="5"/>
      <c r="IG288" s="5"/>
      <c r="IH288" s="5"/>
      <c r="II288" s="5"/>
      <c r="IJ288" s="5"/>
      <c r="IK288" s="5"/>
      <c r="IL288" s="5"/>
      <c r="IM288" s="5"/>
      <c r="IN288" s="5"/>
      <c r="IO288" s="5"/>
      <c r="IP288" s="5"/>
      <c r="IQ288" s="5"/>
      <c r="IR288" s="5"/>
      <c r="IS288" s="5"/>
      <c r="IT288" s="5"/>
    </row>
    <row r="289" spans="1:254" s="6" customFormat="1" ht="51.95" customHeight="1">
      <c r="A289" s="38">
        <v>275</v>
      </c>
      <c r="B289" s="34" t="s">
        <v>1681</v>
      </c>
      <c r="C289" s="35" t="s">
        <v>57</v>
      </c>
      <c r="D289" s="35" t="s">
        <v>469</v>
      </c>
      <c r="E289" s="34" t="s">
        <v>1682</v>
      </c>
      <c r="F289" s="35">
        <v>2026</v>
      </c>
      <c r="G289" s="35">
        <v>3605</v>
      </c>
      <c r="H289" s="35">
        <v>3605</v>
      </c>
      <c r="I289" s="34" t="s">
        <v>1683</v>
      </c>
      <c r="J289" s="35" t="s">
        <v>167</v>
      </c>
      <c r="K289" s="35" t="s">
        <v>207</v>
      </c>
      <c r="L289" s="35" t="s">
        <v>1684</v>
      </c>
      <c r="M289" s="35" t="s">
        <v>792</v>
      </c>
      <c r="N289" s="35" t="s">
        <v>469</v>
      </c>
      <c r="O289" s="35"/>
      <c r="P289" s="42" t="s">
        <v>909</v>
      </c>
      <c r="Q289" s="35" t="s">
        <v>1611</v>
      </c>
      <c r="R289" s="35" t="s">
        <v>658</v>
      </c>
      <c r="S289" s="35" t="s">
        <v>1187</v>
      </c>
      <c r="T289" s="35" t="s">
        <v>1600</v>
      </c>
      <c r="U289" s="35" t="s">
        <v>1685</v>
      </c>
      <c r="V289" s="35">
        <v>0</v>
      </c>
      <c r="W289" s="35" t="s">
        <v>108</v>
      </c>
      <c r="X289" s="35" t="s">
        <v>72</v>
      </c>
      <c r="Y289" s="35" t="s">
        <v>71</v>
      </c>
      <c r="Z289" s="35" t="s">
        <v>71</v>
      </c>
      <c r="AA289" s="35" t="s">
        <v>71</v>
      </c>
      <c r="AB289" s="35">
        <v>3605</v>
      </c>
      <c r="AC289" s="35">
        <v>0</v>
      </c>
      <c r="AD289" s="35">
        <v>0</v>
      </c>
      <c r="AE289" s="35">
        <v>0</v>
      </c>
      <c r="AF289" s="35">
        <v>0</v>
      </c>
      <c r="AG289" s="35">
        <v>0</v>
      </c>
      <c r="AH289" s="35">
        <v>0</v>
      </c>
      <c r="AI289" s="35">
        <v>0</v>
      </c>
      <c r="AJ289" s="35">
        <v>0</v>
      </c>
      <c r="AK289" s="35">
        <v>0</v>
      </c>
      <c r="AL289" s="35">
        <v>0</v>
      </c>
      <c r="AM289" s="35">
        <v>0</v>
      </c>
      <c r="AN289" s="35">
        <v>0</v>
      </c>
      <c r="AO289" s="35">
        <v>0</v>
      </c>
      <c r="AP289" s="35">
        <v>0</v>
      </c>
      <c r="AQ289" s="35"/>
      <c r="AR289" s="40">
        <v>1</v>
      </c>
      <c r="AS289" s="6">
        <v>2</v>
      </c>
      <c r="AT289" s="1">
        <v>1</v>
      </c>
    </row>
    <row r="290" spans="1:254" s="6" customFormat="1" ht="168.95" customHeight="1">
      <c r="A290" s="38">
        <v>276</v>
      </c>
      <c r="B290" s="34" t="s">
        <v>1686</v>
      </c>
      <c r="C290" s="35" t="s">
        <v>131</v>
      </c>
      <c r="D290" s="35" t="s">
        <v>722</v>
      </c>
      <c r="E290" s="34" t="s">
        <v>1687</v>
      </c>
      <c r="F290" s="35" t="s">
        <v>1688</v>
      </c>
      <c r="G290" s="35">
        <v>104760</v>
      </c>
      <c r="H290" s="35">
        <v>10000</v>
      </c>
      <c r="I290" s="34" t="s">
        <v>1689</v>
      </c>
      <c r="J290" s="35"/>
      <c r="K290" s="35" t="s">
        <v>195</v>
      </c>
      <c r="L290" s="35" t="s">
        <v>1690</v>
      </c>
      <c r="M290" s="35" t="s">
        <v>816</v>
      </c>
      <c r="N290" s="35" t="s">
        <v>722</v>
      </c>
      <c r="O290" s="35" t="s">
        <v>817</v>
      </c>
      <c r="P290" s="42" t="s">
        <v>138</v>
      </c>
      <c r="Q290" s="35" t="s">
        <v>1691</v>
      </c>
      <c r="R290" s="35" t="s">
        <v>658</v>
      </c>
      <c r="S290" s="35" t="s">
        <v>131</v>
      </c>
      <c r="T290" s="35" t="s">
        <v>1600</v>
      </c>
      <c r="U290" s="35" t="s">
        <v>1629</v>
      </c>
      <c r="V290" s="35">
        <v>99500</v>
      </c>
      <c r="W290" s="35" t="s">
        <v>1692</v>
      </c>
      <c r="X290" s="35" t="s">
        <v>72</v>
      </c>
      <c r="Y290" s="35" t="s">
        <v>71</v>
      </c>
      <c r="Z290" s="35" t="s">
        <v>71</v>
      </c>
      <c r="AA290" s="35" t="s">
        <v>71</v>
      </c>
      <c r="AB290" s="35">
        <v>0</v>
      </c>
      <c r="AC290" s="35">
        <v>56000</v>
      </c>
      <c r="AD290" s="35">
        <v>0</v>
      </c>
      <c r="AE290" s="35">
        <v>0</v>
      </c>
      <c r="AF290" s="35">
        <v>48760</v>
      </c>
      <c r="AG290" s="35">
        <v>342</v>
      </c>
      <c r="AH290" s="35">
        <v>342</v>
      </c>
      <c r="AI290" s="35">
        <v>87</v>
      </c>
      <c r="AJ290" s="35">
        <v>87</v>
      </c>
      <c r="AK290" s="35">
        <v>1400</v>
      </c>
      <c r="AL290" s="35">
        <v>272</v>
      </c>
      <c r="AM290" s="35">
        <v>244</v>
      </c>
      <c r="AN290" s="35">
        <v>0</v>
      </c>
      <c r="AO290" s="35">
        <v>0</v>
      </c>
      <c r="AP290" s="35">
        <v>0</v>
      </c>
      <c r="AQ290" s="38" t="s">
        <v>803</v>
      </c>
      <c r="AR290" s="40">
        <v>1</v>
      </c>
      <c r="AS290" s="6">
        <v>2</v>
      </c>
      <c r="AT290" s="13">
        <v>1</v>
      </c>
    </row>
    <row r="291" spans="1:254" s="5" customFormat="1" ht="72.95" customHeight="1">
      <c r="A291" s="38">
        <v>277</v>
      </c>
      <c r="B291" s="34" t="s">
        <v>1693</v>
      </c>
      <c r="C291" s="35" t="s">
        <v>131</v>
      </c>
      <c r="D291" s="35" t="s">
        <v>518</v>
      </c>
      <c r="E291" s="34" t="s">
        <v>1694</v>
      </c>
      <c r="F291" s="35" t="s">
        <v>286</v>
      </c>
      <c r="G291" s="35">
        <v>4700</v>
      </c>
      <c r="H291" s="35">
        <v>3500</v>
      </c>
      <c r="I291" s="34" t="s">
        <v>1695</v>
      </c>
      <c r="J291" s="35"/>
      <c r="K291" s="35"/>
      <c r="L291" s="35" t="s">
        <v>1696</v>
      </c>
      <c r="M291" s="35" t="s">
        <v>816</v>
      </c>
      <c r="N291" s="35" t="s">
        <v>518</v>
      </c>
      <c r="O291" s="35" t="s">
        <v>817</v>
      </c>
      <c r="P291" s="42" t="s">
        <v>627</v>
      </c>
      <c r="Q291" s="35"/>
      <c r="R291" s="38" t="s">
        <v>66</v>
      </c>
      <c r="S291" s="35" t="s">
        <v>131</v>
      </c>
      <c r="T291" s="35" t="s">
        <v>1600</v>
      </c>
      <c r="U291" s="35" t="s">
        <v>38</v>
      </c>
      <c r="V291" s="187">
        <v>1200</v>
      </c>
      <c r="W291" s="187" t="s">
        <v>1697</v>
      </c>
      <c r="X291" s="35" t="s">
        <v>71</v>
      </c>
      <c r="Y291" s="35" t="s">
        <v>72</v>
      </c>
      <c r="Z291" s="35" t="s">
        <v>71</v>
      </c>
      <c r="AA291" s="35" t="s">
        <v>71</v>
      </c>
      <c r="AB291" s="35">
        <v>0</v>
      </c>
      <c r="AC291" s="35">
        <v>0</v>
      </c>
      <c r="AD291" s="35">
        <v>0</v>
      </c>
      <c r="AE291" s="35">
        <v>4000</v>
      </c>
      <c r="AF291" s="35">
        <v>700</v>
      </c>
      <c r="AG291" s="35">
        <v>7.8</v>
      </c>
      <c r="AH291" s="60">
        <v>0</v>
      </c>
      <c r="AI291" s="60">
        <v>0</v>
      </c>
      <c r="AJ291" s="35">
        <v>0</v>
      </c>
      <c r="AK291" s="60">
        <v>0</v>
      </c>
      <c r="AL291" s="60">
        <v>0</v>
      </c>
      <c r="AM291" s="35">
        <v>0</v>
      </c>
      <c r="AN291" s="60">
        <v>0</v>
      </c>
      <c r="AO291" s="60">
        <v>0</v>
      </c>
      <c r="AP291" s="35">
        <v>0</v>
      </c>
      <c r="AQ291" s="35"/>
      <c r="AR291" s="10"/>
      <c r="AS291" s="6">
        <v>2</v>
      </c>
      <c r="AT291" s="1">
        <v>1</v>
      </c>
      <c r="AU291" s="6"/>
      <c r="AV291" s="6"/>
      <c r="AW291" s="6"/>
      <c r="AX291" s="6"/>
      <c r="AY291" s="6"/>
      <c r="AZ291" s="6"/>
      <c r="BA291" s="6"/>
      <c r="BB291" s="6"/>
      <c r="BC291" s="6"/>
      <c r="BD291" s="6"/>
      <c r="BE291" s="6"/>
      <c r="BF291" s="6"/>
      <c r="BG291" s="6"/>
      <c r="BH291" s="6"/>
      <c r="BI291" s="6"/>
      <c r="BJ291" s="6"/>
      <c r="BK291" s="6"/>
      <c r="BL291" s="6"/>
      <c r="BM291" s="6"/>
      <c r="BN291" s="6"/>
      <c r="BO291" s="6"/>
      <c r="BP291" s="6"/>
      <c r="BQ291" s="6"/>
      <c r="BR291" s="6"/>
      <c r="BS291" s="6"/>
      <c r="BT291" s="6"/>
      <c r="BU291" s="6"/>
      <c r="BV291" s="6"/>
      <c r="BW291" s="6"/>
      <c r="BX291" s="6"/>
      <c r="BY291" s="6"/>
      <c r="BZ291" s="6"/>
      <c r="CA291" s="6"/>
      <c r="CB291" s="6"/>
      <c r="CC291" s="6"/>
      <c r="CD291" s="6"/>
      <c r="CE291" s="6"/>
      <c r="CF291" s="6"/>
      <c r="CG291" s="6"/>
      <c r="CH291" s="6"/>
      <c r="CI291" s="6"/>
      <c r="CJ291" s="6"/>
      <c r="CK291" s="6"/>
      <c r="CL291" s="6"/>
      <c r="CM291" s="6"/>
      <c r="CN291" s="6"/>
      <c r="CO291" s="6"/>
      <c r="CP291" s="6"/>
      <c r="CQ291" s="6"/>
      <c r="CR291" s="6"/>
      <c r="CS291" s="6"/>
      <c r="CT291" s="6"/>
      <c r="CU291" s="6"/>
      <c r="CV291" s="6"/>
      <c r="CW291" s="6"/>
      <c r="CX291" s="6"/>
      <c r="CY291" s="6"/>
      <c r="CZ291" s="6"/>
      <c r="DA291" s="6"/>
      <c r="DB291" s="6"/>
      <c r="DC291" s="6"/>
      <c r="DD291" s="6"/>
      <c r="DE291" s="6"/>
      <c r="DF291" s="6"/>
      <c r="DG291" s="6"/>
      <c r="DH291" s="6"/>
      <c r="DI291" s="6"/>
      <c r="DJ291" s="6"/>
      <c r="DK291" s="6"/>
      <c r="DL291" s="6"/>
      <c r="DM291" s="6"/>
      <c r="DN291" s="6"/>
      <c r="DO291" s="6"/>
      <c r="DP291" s="6"/>
      <c r="DQ291" s="6"/>
      <c r="DR291" s="6"/>
      <c r="DS291" s="6"/>
      <c r="DT291" s="6"/>
      <c r="DU291" s="6"/>
      <c r="DV291" s="6"/>
      <c r="DW291" s="6"/>
      <c r="DX291" s="6"/>
      <c r="DY291" s="6"/>
      <c r="DZ291" s="6"/>
      <c r="EA291" s="6"/>
      <c r="EB291" s="6"/>
      <c r="EC291" s="6"/>
      <c r="ED291" s="6"/>
      <c r="EE291" s="6"/>
      <c r="EF291" s="6"/>
      <c r="EG291" s="6"/>
      <c r="EH291" s="6"/>
      <c r="EI291" s="6"/>
      <c r="EJ291" s="6"/>
      <c r="EK291" s="6"/>
      <c r="EL291" s="6"/>
      <c r="EM291" s="6"/>
      <c r="EN291" s="6"/>
      <c r="EO291" s="6"/>
      <c r="EP291" s="6"/>
      <c r="EQ291" s="6"/>
      <c r="ER291" s="6"/>
      <c r="ES291" s="6"/>
      <c r="ET291" s="6"/>
      <c r="EU291" s="6"/>
      <c r="EV291" s="6"/>
      <c r="EW291" s="6"/>
      <c r="EX291" s="6"/>
      <c r="EY291" s="6"/>
      <c r="EZ291" s="6"/>
      <c r="FA291" s="6"/>
      <c r="FB291" s="6"/>
      <c r="FC291" s="6"/>
      <c r="FD291" s="6"/>
      <c r="FE291" s="6"/>
      <c r="FF291" s="6"/>
      <c r="FG291" s="6"/>
      <c r="FH291" s="6"/>
      <c r="FI291" s="6"/>
      <c r="FJ291" s="6"/>
      <c r="FK291" s="6"/>
      <c r="FL291" s="6"/>
      <c r="FM291" s="6"/>
      <c r="FN291" s="6"/>
      <c r="FO291" s="6"/>
      <c r="FP291" s="6"/>
      <c r="FQ291" s="6"/>
      <c r="FR291" s="6"/>
      <c r="FS291" s="6"/>
      <c r="FT291" s="6"/>
      <c r="FU291" s="6"/>
      <c r="FV291" s="6"/>
      <c r="FW291" s="6"/>
      <c r="FX291" s="6"/>
      <c r="FY291" s="6"/>
      <c r="FZ291" s="6"/>
      <c r="GA291" s="6"/>
      <c r="GB291" s="6"/>
      <c r="GC291" s="6"/>
      <c r="GD291" s="6"/>
      <c r="GE291" s="6"/>
      <c r="GF291" s="6"/>
      <c r="GG291" s="6"/>
      <c r="GH291" s="6"/>
      <c r="GI291" s="6"/>
      <c r="GJ291" s="6"/>
      <c r="GK291" s="6"/>
      <c r="GL291" s="6"/>
      <c r="GM291" s="6"/>
      <c r="GN291" s="6"/>
      <c r="GO291" s="6"/>
      <c r="GP291" s="6"/>
      <c r="GQ291" s="6"/>
      <c r="GR291" s="6"/>
      <c r="GS291" s="6"/>
      <c r="GT291" s="6"/>
      <c r="GU291" s="6"/>
      <c r="GV291" s="6"/>
      <c r="GW291" s="6"/>
      <c r="GX291" s="6"/>
      <c r="GY291" s="6"/>
      <c r="GZ291" s="6"/>
      <c r="HA291" s="6"/>
      <c r="HB291" s="6"/>
      <c r="HC291" s="6"/>
      <c r="HD291" s="6"/>
      <c r="HE291" s="6"/>
      <c r="HF291" s="6"/>
      <c r="HG291" s="6"/>
      <c r="HH291" s="6"/>
      <c r="HI291" s="6"/>
      <c r="HJ291" s="6"/>
      <c r="HK291" s="6"/>
      <c r="HL291" s="6"/>
      <c r="HM291" s="6"/>
      <c r="HN291" s="6"/>
      <c r="HO291" s="6"/>
      <c r="HP291" s="6"/>
      <c r="HQ291" s="6"/>
      <c r="HR291" s="6"/>
      <c r="HS291" s="6"/>
      <c r="HT291" s="6"/>
      <c r="HU291" s="6"/>
      <c r="HV291" s="6"/>
      <c r="HW291" s="6"/>
      <c r="HX291" s="6"/>
      <c r="HY291" s="6"/>
      <c r="HZ291" s="6"/>
      <c r="IA291" s="6"/>
      <c r="IB291" s="6"/>
      <c r="IC291" s="6"/>
      <c r="ID291" s="6"/>
      <c r="IE291" s="6"/>
      <c r="IF291" s="6"/>
      <c r="IG291" s="6"/>
      <c r="IH291" s="6"/>
      <c r="II291" s="6"/>
      <c r="IJ291" s="6"/>
      <c r="IK291" s="6"/>
      <c r="IL291" s="6"/>
      <c r="IM291" s="6"/>
      <c r="IN291" s="6"/>
      <c r="IO291" s="6"/>
      <c r="IP291" s="6"/>
      <c r="IQ291" s="6"/>
      <c r="IR291" s="6"/>
      <c r="IS291" s="6"/>
      <c r="IT291" s="6"/>
    </row>
    <row r="292" spans="1:254" s="1" customFormat="1" ht="66" customHeight="1">
      <c r="A292" s="38">
        <v>278</v>
      </c>
      <c r="B292" s="34" t="s">
        <v>1698</v>
      </c>
      <c r="C292" s="35" t="s">
        <v>57</v>
      </c>
      <c r="D292" s="35" t="s">
        <v>469</v>
      </c>
      <c r="E292" s="34" t="s">
        <v>1699</v>
      </c>
      <c r="F292" s="35" t="s">
        <v>165</v>
      </c>
      <c r="G292" s="35">
        <f>2000+2500</f>
        <v>4500</v>
      </c>
      <c r="H292" s="35">
        <v>2500</v>
      </c>
      <c r="I292" s="34" t="s">
        <v>1700</v>
      </c>
      <c r="J292" s="35" t="s">
        <v>195</v>
      </c>
      <c r="K292" s="35"/>
      <c r="L292" s="35" t="s">
        <v>815</v>
      </c>
      <c r="M292" s="35" t="s">
        <v>816</v>
      </c>
      <c r="N292" s="35"/>
      <c r="O292" s="35"/>
      <c r="P292" s="35" t="s">
        <v>627</v>
      </c>
      <c r="Q292" s="35"/>
      <c r="R292" s="35"/>
      <c r="S292" s="35"/>
      <c r="T292" s="35" t="s">
        <v>1600</v>
      </c>
      <c r="U292" s="35" t="s">
        <v>1606</v>
      </c>
      <c r="V292" s="35"/>
      <c r="W292" s="35"/>
      <c r="X292" s="38" t="s">
        <v>71</v>
      </c>
      <c r="Y292" s="38" t="s">
        <v>72</v>
      </c>
      <c r="Z292" s="38" t="s">
        <v>71</v>
      </c>
      <c r="AA292" s="38" t="s">
        <v>71</v>
      </c>
      <c r="AB292" s="38"/>
      <c r="AC292" s="38"/>
      <c r="AD292" s="38"/>
      <c r="AE292" s="38"/>
      <c r="AF292" s="35"/>
      <c r="AG292" s="60"/>
      <c r="AH292" s="60"/>
      <c r="AI292" s="60"/>
      <c r="AJ292" s="60"/>
      <c r="AK292" s="60"/>
      <c r="AL292" s="60"/>
      <c r="AM292" s="60"/>
      <c r="AN292" s="60"/>
      <c r="AO292" s="60"/>
      <c r="AP292" s="60"/>
      <c r="AQ292" s="38"/>
      <c r="AR292" s="6"/>
      <c r="AS292" s="6"/>
      <c r="AT292" s="6"/>
      <c r="AU292" s="6"/>
      <c r="AV292" s="6"/>
      <c r="AW292" s="6"/>
      <c r="AX292" s="6"/>
      <c r="AY292" s="6"/>
      <c r="AZ292" s="6"/>
      <c r="BA292" s="6"/>
      <c r="BB292" s="6"/>
      <c r="BC292" s="6"/>
      <c r="BD292" s="6"/>
      <c r="BE292" s="6"/>
      <c r="BF292" s="6"/>
      <c r="BG292" s="6"/>
      <c r="BH292" s="6"/>
    </row>
    <row r="293" spans="1:254" s="5" customFormat="1" ht="81.95" customHeight="1">
      <c r="A293" s="38">
        <v>279</v>
      </c>
      <c r="B293" s="34" t="s">
        <v>1701</v>
      </c>
      <c r="C293" s="35" t="s">
        <v>131</v>
      </c>
      <c r="D293" s="35" t="s">
        <v>518</v>
      </c>
      <c r="E293" s="34" t="s">
        <v>1702</v>
      </c>
      <c r="F293" s="35" t="s">
        <v>490</v>
      </c>
      <c r="G293" s="63">
        <v>7155.19</v>
      </c>
      <c r="H293" s="35">
        <v>4155</v>
      </c>
      <c r="I293" s="34" t="s">
        <v>1703</v>
      </c>
      <c r="J293" s="35"/>
      <c r="K293" s="35" t="s">
        <v>167</v>
      </c>
      <c r="L293" s="35" t="s">
        <v>1082</v>
      </c>
      <c r="M293" s="35" t="s">
        <v>816</v>
      </c>
      <c r="N293" s="35" t="s">
        <v>1704</v>
      </c>
      <c r="O293" s="35"/>
      <c r="P293" s="42" t="s">
        <v>1705</v>
      </c>
      <c r="Q293" s="35"/>
      <c r="R293" s="52" t="s">
        <v>66</v>
      </c>
      <c r="S293" s="52" t="s">
        <v>93</v>
      </c>
      <c r="T293" s="52" t="s">
        <v>1600</v>
      </c>
      <c r="U293" s="52" t="s">
        <v>38</v>
      </c>
      <c r="V293" s="188">
        <v>3000</v>
      </c>
      <c r="W293" s="188" t="s">
        <v>1706</v>
      </c>
      <c r="X293" s="114" t="s">
        <v>71</v>
      </c>
      <c r="Y293" s="114" t="s">
        <v>72</v>
      </c>
      <c r="Z293" s="114" t="s">
        <v>71</v>
      </c>
      <c r="AA293" s="114" t="s">
        <v>71</v>
      </c>
      <c r="AB293" s="52">
        <v>0</v>
      </c>
      <c r="AC293" s="52">
        <v>0</v>
      </c>
      <c r="AD293" s="52">
        <v>0</v>
      </c>
      <c r="AE293" s="52">
        <v>4000</v>
      </c>
      <c r="AF293" s="52">
        <v>3155.19</v>
      </c>
      <c r="AG293" s="52">
        <v>10.5</v>
      </c>
      <c r="AH293" s="52">
        <v>0</v>
      </c>
      <c r="AI293" s="52">
        <v>0</v>
      </c>
      <c r="AJ293" s="52">
        <v>0</v>
      </c>
      <c r="AK293" s="52">
        <v>0</v>
      </c>
      <c r="AL293" s="52">
        <v>0</v>
      </c>
      <c r="AM293" s="52">
        <v>0</v>
      </c>
      <c r="AN293" s="52">
        <v>0</v>
      </c>
      <c r="AO293" s="52">
        <v>0</v>
      </c>
      <c r="AP293" s="52">
        <v>0</v>
      </c>
      <c r="AQ293" s="52"/>
      <c r="AR293" s="10"/>
      <c r="AS293" s="6">
        <v>2</v>
      </c>
      <c r="AT293" s="13">
        <v>1</v>
      </c>
      <c r="AU293" s="6"/>
      <c r="AV293" s="6"/>
      <c r="AW293" s="6"/>
      <c r="AX293" s="6"/>
      <c r="AY293" s="6"/>
      <c r="AZ293" s="6"/>
      <c r="BA293" s="6"/>
      <c r="BB293" s="6"/>
      <c r="BC293" s="6"/>
      <c r="BD293" s="6"/>
      <c r="BE293" s="6"/>
      <c r="BF293" s="6"/>
      <c r="BG293" s="6"/>
      <c r="BH293" s="6"/>
      <c r="BI293" s="6"/>
      <c r="BJ293" s="6"/>
      <c r="BK293" s="6"/>
      <c r="BL293" s="6"/>
      <c r="BM293" s="6"/>
      <c r="BN293" s="6"/>
      <c r="BO293" s="6"/>
      <c r="BP293" s="6"/>
      <c r="BQ293" s="6"/>
      <c r="BR293" s="6"/>
      <c r="BS293" s="6"/>
      <c r="BT293" s="6"/>
      <c r="BU293" s="6"/>
      <c r="BV293" s="6"/>
      <c r="BW293" s="6"/>
      <c r="BX293" s="6"/>
      <c r="BY293" s="6"/>
      <c r="BZ293" s="6"/>
      <c r="CA293" s="6"/>
      <c r="CB293" s="6"/>
      <c r="CC293" s="6"/>
      <c r="CD293" s="6"/>
      <c r="CE293" s="6"/>
      <c r="CF293" s="6"/>
      <c r="CG293" s="6"/>
      <c r="CH293" s="6"/>
      <c r="CI293" s="6"/>
      <c r="CJ293" s="6"/>
      <c r="CK293" s="6"/>
      <c r="CL293" s="6"/>
      <c r="CM293" s="6"/>
      <c r="CN293" s="6"/>
      <c r="CO293" s="6"/>
      <c r="CP293" s="6"/>
      <c r="CQ293" s="6"/>
      <c r="CR293" s="6"/>
      <c r="CS293" s="6"/>
      <c r="CT293" s="6"/>
      <c r="CU293" s="6"/>
      <c r="CV293" s="6"/>
      <c r="CW293" s="6"/>
      <c r="CX293" s="6"/>
      <c r="CY293" s="6"/>
      <c r="CZ293" s="6"/>
      <c r="DA293" s="6"/>
      <c r="DB293" s="6"/>
      <c r="DC293" s="6"/>
      <c r="DD293" s="6"/>
      <c r="DE293" s="6"/>
      <c r="DF293" s="6"/>
      <c r="DG293" s="6"/>
      <c r="DH293" s="6"/>
      <c r="DI293" s="6"/>
      <c r="DJ293" s="6"/>
      <c r="DK293" s="6"/>
      <c r="DL293" s="6"/>
      <c r="DM293" s="6"/>
      <c r="DN293" s="6"/>
      <c r="DO293" s="6"/>
      <c r="DP293" s="6"/>
      <c r="DQ293" s="6"/>
      <c r="DR293" s="6"/>
      <c r="DS293" s="6"/>
      <c r="DT293" s="6"/>
      <c r="DU293" s="6"/>
      <c r="DV293" s="6"/>
      <c r="DW293" s="6"/>
      <c r="DX293" s="6"/>
      <c r="DY293" s="6"/>
      <c r="DZ293" s="6"/>
      <c r="EA293" s="6"/>
      <c r="EB293" s="6"/>
      <c r="EC293" s="6"/>
      <c r="ED293" s="6"/>
      <c r="EE293" s="6"/>
      <c r="EF293" s="6"/>
      <c r="EG293" s="6"/>
      <c r="EH293" s="6"/>
      <c r="EI293" s="6"/>
      <c r="EJ293" s="6"/>
      <c r="EK293" s="6"/>
      <c r="EL293" s="6"/>
      <c r="EM293" s="6"/>
      <c r="EN293" s="6"/>
      <c r="EO293" s="6"/>
      <c r="EP293" s="6"/>
      <c r="EQ293" s="6"/>
      <c r="ER293" s="6"/>
      <c r="ES293" s="6"/>
      <c r="ET293" s="6"/>
      <c r="EU293" s="6"/>
      <c r="EV293" s="6"/>
      <c r="EW293" s="6"/>
      <c r="EX293" s="6"/>
      <c r="EY293" s="6"/>
      <c r="EZ293" s="6"/>
      <c r="FA293" s="6"/>
      <c r="FB293" s="6"/>
      <c r="FC293" s="6"/>
      <c r="FD293" s="6"/>
      <c r="FE293" s="6"/>
      <c r="FF293" s="6"/>
      <c r="FG293" s="6"/>
      <c r="FH293" s="6"/>
      <c r="FI293" s="6"/>
      <c r="FJ293" s="6"/>
      <c r="FK293" s="6"/>
      <c r="FL293" s="6"/>
      <c r="FM293" s="6"/>
      <c r="FN293" s="6"/>
      <c r="FO293" s="6"/>
      <c r="FP293" s="6"/>
      <c r="FQ293" s="6"/>
      <c r="FR293" s="6"/>
      <c r="FS293" s="6"/>
      <c r="FT293" s="6"/>
      <c r="FU293" s="6"/>
      <c r="FV293" s="6"/>
      <c r="FW293" s="6"/>
      <c r="FX293" s="6"/>
      <c r="FY293" s="6"/>
      <c r="FZ293" s="6"/>
      <c r="GA293" s="6"/>
      <c r="GB293" s="6"/>
      <c r="GC293" s="6"/>
      <c r="GD293" s="6"/>
      <c r="GE293" s="6"/>
      <c r="GF293" s="6"/>
      <c r="GG293" s="6"/>
      <c r="GH293" s="6"/>
      <c r="GI293" s="6"/>
      <c r="GJ293" s="6"/>
      <c r="GK293" s="6"/>
      <c r="GL293" s="6"/>
      <c r="GM293" s="6"/>
      <c r="GN293" s="6"/>
      <c r="GO293" s="6"/>
      <c r="GP293" s="6"/>
      <c r="GQ293" s="6"/>
      <c r="GR293" s="6"/>
      <c r="GS293" s="6"/>
      <c r="GT293" s="6"/>
      <c r="GU293" s="6"/>
      <c r="GV293" s="6"/>
      <c r="GW293" s="6"/>
      <c r="GX293" s="6"/>
      <c r="GY293" s="6"/>
      <c r="GZ293" s="6"/>
      <c r="HA293" s="6"/>
      <c r="HB293" s="6"/>
      <c r="HC293" s="6"/>
      <c r="HD293" s="6"/>
      <c r="HE293" s="6"/>
      <c r="HF293" s="6"/>
      <c r="HG293" s="6"/>
      <c r="HH293" s="6"/>
      <c r="HI293" s="6"/>
      <c r="HJ293" s="6"/>
      <c r="HK293" s="6"/>
      <c r="HL293" s="6"/>
      <c r="HM293" s="6"/>
      <c r="HN293" s="6"/>
      <c r="HO293" s="6"/>
      <c r="HP293" s="6"/>
      <c r="HQ293" s="6"/>
      <c r="HR293" s="6"/>
      <c r="HS293" s="6"/>
      <c r="HT293" s="6"/>
      <c r="HU293" s="6"/>
      <c r="HV293" s="6"/>
      <c r="HW293" s="6"/>
      <c r="HX293" s="6"/>
      <c r="HY293" s="6"/>
      <c r="HZ293" s="6"/>
      <c r="IA293" s="6"/>
      <c r="IB293" s="6"/>
      <c r="IC293" s="6"/>
      <c r="ID293" s="6"/>
      <c r="IE293" s="6"/>
      <c r="IF293" s="6"/>
      <c r="IG293" s="6"/>
      <c r="IH293" s="6"/>
      <c r="II293" s="6"/>
      <c r="IJ293" s="6"/>
      <c r="IK293" s="6"/>
      <c r="IL293" s="6"/>
      <c r="IM293" s="6"/>
      <c r="IN293" s="6"/>
      <c r="IO293" s="6"/>
      <c r="IP293" s="6"/>
      <c r="IQ293" s="6"/>
      <c r="IR293" s="6"/>
      <c r="IS293" s="6"/>
      <c r="IT293" s="6"/>
    </row>
    <row r="294" spans="1:254" s="5" customFormat="1" ht="81.95" customHeight="1">
      <c r="A294" s="38">
        <v>280</v>
      </c>
      <c r="B294" s="34" t="s">
        <v>1707</v>
      </c>
      <c r="C294" s="35" t="s">
        <v>57</v>
      </c>
      <c r="D294" s="35" t="s">
        <v>518</v>
      </c>
      <c r="E294" s="34" t="s">
        <v>1708</v>
      </c>
      <c r="F294" s="35" t="s">
        <v>748</v>
      </c>
      <c r="G294" s="63">
        <v>16500</v>
      </c>
      <c r="H294" s="35">
        <v>5000</v>
      </c>
      <c r="I294" s="34" t="s">
        <v>1709</v>
      </c>
      <c r="J294" s="35" t="s">
        <v>195</v>
      </c>
      <c r="K294" s="35"/>
      <c r="L294" s="35" t="s">
        <v>1710</v>
      </c>
      <c r="M294" s="35" t="s">
        <v>816</v>
      </c>
      <c r="N294" s="35" t="s">
        <v>1711</v>
      </c>
      <c r="O294" s="35"/>
      <c r="P294" s="35" t="s">
        <v>500</v>
      </c>
      <c r="Q294" s="35"/>
      <c r="R294" s="35" t="s">
        <v>658</v>
      </c>
      <c r="S294" s="35"/>
      <c r="T294" s="35" t="s">
        <v>1600</v>
      </c>
      <c r="U294" s="35" t="s">
        <v>1617</v>
      </c>
      <c r="V294" s="187"/>
      <c r="W294" s="187"/>
      <c r="X294" s="54" t="s">
        <v>72</v>
      </c>
      <c r="Y294" s="54" t="s">
        <v>71</v>
      </c>
      <c r="Z294" s="54" t="s">
        <v>71</v>
      </c>
      <c r="AA294" s="54" t="s">
        <v>71</v>
      </c>
      <c r="AB294" s="35"/>
      <c r="AC294" s="35"/>
      <c r="AD294" s="35"/>
      <c r="AE294" s="35"/>
      <c r="AF294" s="35"/>
      <c r="AG294" s="35"/>
      <c r="AH294" s="35"/>
      <c r="AI294" s="35"/>
      <c r="AJ294" s="35"/>
      <c r="AK294" s="35"/>
      <c r="AL294" s="35"/>
      <c r="AM294" s="35"/>
      <c r="AN294" s="35"/>
      <c r="AO294" s="35"/>
      <c r="AP294" s="35"/>
      <c r="AQ294" s="35"/>
      <c r="AR294" s="40"/>
      <c r="AS294" s="6"/>
      <c r="AT294" s="13"/>
      <c r="AU294" s="6"/>
      <c r="AV294" s="6"/>
      <c r="AW294" s="6"/>
      <c r="AX294" s="6"/>
      <c r="AY294" s="6"/>
      <c r="AZ294" s="6"/>
      <c r="BA294" s="6"/>
      <c r="BB294" s="6"/>
      <c r="BC294" s="6"/>
      <c r="BD294" s="6"/>
      <c r="BE294" s="6"/>
      <c r="BF294" s="6"/>
      <c r="BG294" s="6"/>
      <c r="BH294" s="6"/>
      <c r="BI294" s="6"/>
      <c r="BJ294" s="6"/>
      <c r="BK294" s="6"/>
      <c r="BL294" s="6"/>
      <c r="BM294" s="6"/>
      <c r="BN294" s="6"/>
      <c r="BO294" s="6"/>
      <c r="BP294" s="6"/>
      <c r="BQ294" s="6"/>
      <c r="BR294" s="6"/>
      <c r="BS294" s="6"/>
      <c r="BT294" s="6"/>
      <c r="BU294" s="6"/>
      <c r="BV294" s="6"/>
      <c r="BW294" s="6"/>
      <c r="BX294" s="6"/>
      <c r="BY294" s="6"/>
      <c r="BZ294" s="6"/>
      <c r="CA294" s="6"/>
      <c r="CB294" s="6"/>
      <c r="CC294" s="6"/>
      <c r="CD294" s="6"/>
      <c r="CE294" s="6"/>
      <c r="CF294" s="6"/>
      <c r="CG294" s="6"/>
      <c r="CH294" s="6"/>
      <c r="CI294" s="6"/>
      <c r="CJ294" s="6"/>
      <c r="CK294" s="6"/>
      <c r="CL294" s="6"/>
      <c r="CM294" s="6"/>
      <c r="CN294" s="6"/>
      <c r="CO294" s="6"/>
      <c r="CP294" s="6"/>
      <c r="CQ294" s="6"/>
      <c r="CR294" s="6"/>
      <c r="CS294" s="6"/>
      <c r="CT294" s="6"/>
      <c r="CU294" s="6"/>
      <c r="CV294" s="6"/>
      <c r="CW294" s="6"/>
      <c r="CX294" s="6"/>
      <c r="CY294" s="6"/>
      <c r="CZ294" s="6"/>
      <c r="DA294" s="6"/>
      <c r="DB294" s="6"/>
      <c r="DC294" s="6"/>
      <c r="DD294" s="6"/>
      <c r="DE294" s="6"/>
      <c r="DF294" s="6"/>
      <c r="DG294" s="6"/>
      <c r="DH294" s="6"/>
      <c r="DI294" s="6"/>
      <c r="DJ294" s="6"/>
      <c r="DK294" s="6"/>
      <c r="DL294" s="6"/>
      <c r="DM294" s="6"/>
      <c r="DN294" s="6"/>
      <c r="DO294" s="6"/>
      <c r="DP294" s="6"/>
      <c r="DQ294" s="6"/>
      <c r="DR294" s="6"/>
      <c r="DS294" s="6"/>
      <c r="DT294" s="6"/>
      <c r="DU294" s="6"/>
      <c r="DV294" s="6"/>
      <c r="DW294" s="6"/>
      <c r="DX294" s="6"/>
      <c r="DY294" s="6"/>
      <c r="DZ294" s="6"/>
      <c r="EA294" s="6"/>
      <c r="EB294" s="6"/>
      <c r="EC294" s="6"/>
      <c r="ED294" s="6"/>
      <c r="EE294" s="6"/>
      <c r="EF294" s="6"/>
      <c r="EG294" s="6"/>
      <c r="EH294" s="6"/>
      <c r="EI294" s="6"/>
      <c r="EJ294" s="6"/>
      <c r="EK294" s="6"/>
      <c r="EL294" s="6"/>
      <c r="EM294" s="6"/>
      <c r="EN294" s="6"/>
      <c r="EO294" s="6"/>
      <c r="EP294" s="6"/>
      <c r="EQ294" s="6"/>
      <c r="ER294" s="6"/>
      <c r="ES294" s="6"/>
      <c r="ET294" s="6"/>
      <c r="EU294" s="6"/>
      <c r="EV294" s="6"/>
      <c r="EW294" s="6"/>
      <c r="EX294" s="6"/>
      <c r="EY294" s="6"/>
      <c r="EZ294" s="6"/>
      <c r="FA294" s="6"/>
      <c r="FB294" s="6"/>
      <c r="FC294" s="6"/>
      <c r="FD294" s="6"/>
      <c r="FE294" s="6"/>
      <c r="FF294" s="6"/>
      <c r="FG294" s="6"/>
      <c r="FH294" s="6"/>
      <c r="FI294" s="6"/>
      <c r="FJ294" s="6"/>
      <c r="FK294" s="6"/>
      <c r="FL294" s="6"/>
      <c r="FM294" s="6"/>
      <c r="FN294" s="6"/>
      <c r="FO294" s="6"/>
      <c r="FP294" s="6"/>
      <c r="FQ294" s="6"/>
      <c r="FR294" s="6"/>
      <c r="FS294" s="6"/>
      <c r="FT294" s="6"/>
      <c r="FU294" s="6"/>
      <c r="FV294" s="6"/>
      <c r="FW294" s="6"/>
      <c r="FX294" s="6"/>
      <c r="FY294" s="6"/>
      <c r="FZ294" s="6"/>
      <c r="GA294" s="6"/>
      <c r="GB294" s="6"/>
      <c r="GC294" s="6"/>
      <c r="GD294" s="6"/>
      <c r="GE294" s="6"/>
      <c r="GF294" s="6"/>
      <c r="GG294" s="6"/>
      <c r="GH294" s="6"/>
      <c r="GI294" s="6"/>
      <c r="GJ294" s="6"/>
      <c r="GK294" s="6"/>
      <c r="GL294" s="6"/>
      <c r="GM294" s="6"/>
      <c r="GN294" s="6"/>
      <c r="GO294" s="6"/>
      <c r="GP294" s="6"/>
      <c r="GQ294" s="6"/>
      <c r="GR294" s="6"/>
      <c r="GS294" s="6"/>
      <c r="GT294" s="6"/>
      <c r="GU294" s="6"/>
      <c r="GV294" s="6"/>
      <c r="GW294" s="6"/>
      <c r="GX294" s="6"/>
      <c r="GY294" s="6"/>
      <c r="GZ294" s="6"/>
      <c r="HA294" s="9"/>
      <c r="HB294" s="9"/>
      <c r="HC294" s="9"/>
      <c r="HD294" s="9"/>
      <c r="HE294" s="9"/>
      <c r="HF294" s="9"/>
      <c r="HG294" s="9"/>
      <c r="HH294" s="9"/>
      <c r="HI294" s="9"/>
      <c r="HJ294" s="9"/>
      <c r="HK294" s="9"/>
      <c r="HL294" s="9"/>
      <c r="HM294" s="9"/>
      <c r="HN294" s="9"/>
      <c r="HO294" s="9"/>
      <c r="HP294" s="9"/>
      <c r="HQ294" s="9"/>
      <c r="HR294" s="9"/>
      <c r="HS294" s="9"/>
      <c r="HT294" s="9"/>
      <c r="HU294" s="9"/>
      <c r="HV294" s="9"/>
      <c r="HW294" s="9"/>
      <c r="HX294" s="9"/>
      <c r="HY294" s="9"/>
      <c r="HZ294" s="9"/>
      <c r="IA294" s="9"/>
      <c r="IB294" s="9"/>
      <c r="IC294" s="9"/>
      <c r="ID294" s="9"/>
      <c r="IE294" s="9"/>
      <c r="IF294" s="9"/>
      <c r="IG294" s="9"/>
      <c r="IH294" s="9"/>
      <c r="II294" s="9"/>
      <c r="IJ294" s="9"/>
      <c r="IK294" s="9"/>
      <c r="IL294" s="9"/>
      <c r="IM294" s="9"/>
      <c r="IN294" s="9"/>
      <c r="IO294" s="9"/>
      <c r="IP294" s="9"/>
      <c r="IQ294" s="9"/>
      <c r="IR294" s="9"/>
      <c r="IS294" s="9"/>
      <c r="IT294" s="9"/>
    </row>
    <row r="295" spans="1:254" s="6" customFormat="1" ht="24" customHeight="1">
      <c r="A295" s="68" t="s">
        <v>1712</v>
      </c>
      <c r="B295" s="100"/>
      <c r="C295" s="27"/>
      <c r="D295" s="27"/>
      <c r="E295" s="101"/>
      <c r="F295" s="24"/>
      <c r="G295" s="31">
        <f>SUM(G296:G330)</f>
        <v>761004</v>
      </c>
      <c r="H295" s="31">
        <f>SUM(H296:H330)</f>
        <v>190374</v>
      </c>
      <c r="I295" s="25"/>
      <c r="J295" s="24"/>
      <c r="K295" s="24"/>
      <c r="L295" s="24"/>
      <c r="M295" s="24"/>
      <c r="N295" s="24"/>
      <c r="O295" s="24"/>
      <c r="P295" s="24"/>
      <c r="Q295" s="24"/>
      <c r="R295" s="24"/>
      <c r="S295" s="24"/>
      <c r="T295" s="24"/>
      <c r="U295" s="24"/>
      <c r="V295" s="24"/>
      <c r="W295" s="24"/>
      <c r="X295" s="24"/>
      <c r="Y295" s="24"/>
      <c r="Z295" s="24"/>
      <c r="AA295" s="24"/>
      <c r="AB295" s="24"/>
      <c r="AC295" s="24"/>
      <c r="AD295" s="24"/>
      <c r="AE295" s="24"/>
      <c r="AF295" s="24"/>
      <c r="AG295" s="24"/>
      <c r="AH295" s="24"/>
      <c r="AI295" s="24"/>
      <c r="AJ295" s="24"/>
      <c r="AK295" s="24"/>
      <c r="AL295" s="24"/>
      <c r="AM295" s="24"/>
      <c r="AN295" s="24"/>
      <c r="AO295" s="24"/>
      <c r="AP295" s="24"/>
      <c r="AQ295" s="24"/>
      <c r="AR295" s="98"/>
      <c r="AS295" s="97"/>
      <c r="AT295" s="97"/>
      <c r="AU295" s="97"/>
      <c r="AV295" s="97"/>
      <c r="AW295" s="97"/>
      <c r="AX295" s="97"/>
      <c r="AY295" s="97"/>
      <c r="AZ295" s="97"/>
      <c r="BA295" s="97"/>
      <c r="BB295" s="97"/>
      <c r="BC295" s="97"/>
      <c r="BD295" s="97"/>
      <c r="BE295" s="97"/>
      <c r="BF295" s="97"/>
      <c r="BG295" s="97"/>
      <c r="BH295" s="97"/>
      <c r="BI295" s="99"/>
      <c r="BJ295" s="99"/>
      <c r="BK295" s="99"/>
      <c r="BL295" s="99"/>
      <c r="BM295" s="99"/>
      <c r="BN295" s="99"/>
      <c r="BO295" s="99"/>
      <c r="BP295" s="99"/>
      <c r="BQ295" s="99"/>
      <c r="BR295" s="99"/>
      <c r="BS295" s="99"/>
      <c r="BT295" s="99"/>
      <c r="BU295" s="99"/>
      <c r="BV295" s="99"/>
      <c r="BW295" s="99"/>
      <c r="BX295" s="99"/>
      <c r="BY295" s="99"/>
      <c r="BZ295" s="99"/>
      <c r="CA295" s="99"/>
      <c r="CB295" s="99"/>
      <c r="CC295" s="99"/>
      <c r="CD295" s="99"/>
      <c r="CE295" s="99"/>
      <c r="CF295" s="99"/>
      <c r="CG295" s="99"/>
      <c r="CH295" s="99"/>
      <c r="CI295" s="99"/>
      <c r="CJ295" s="99"/>
      <c r="CK295" s="99"/>
      <c r="CL295" s="99"/>
      <c r="CM295" s="99"/>
      <c r="CN295" s="99"/>
      <c r="CO295" s="99"/>
      <c r="CP295" s="99"/>
      <c r="CQ295" s="99"/>
      <c r="CR295" s="99"/>
      <c r="CS295" s="99"/>
      <c r="CT295" s="99"/>
      <c r="CU295" s="99"/>
      <c r="CV295" s="99"/>
      <c r="CW295" s="99"/>
      <c r="CX295" s="99"/>
      <c r="CY295" s="99"/>
      <c r="CZ295" s="99"/>
      <c r="DA295" s="99"/>
      <c r="DB295" s="99"/>
      <c r="DC295" s="99"/>
      <c r="DD295" s="99"/>
      <c r="DE295" s="99"/>
      <c r="DF295" s="99"/>
      <c r="DG295" s="99"/>
      <c r="DH295" s="99"/>
      <c r="DI295" s="99"/>
      <c r="DJ295" s="99"/>
      <c r="DK295" s="99"/>
      <c r="DL295" s="99"/>
      <c r="DM295" s="99"/>
      <c r="DN295" s="99"/>
      <c r="DO295" s="99"/>
      <c r="DP295" s="99"/>
      <c r="DQ295" s="99"/>
      <c r="DR295" s="99"/>
      <c r="DS295" s="99"/>
      <c r="DT295" s="99"/>
      <c r="DU295" s="99"/>
      <c r="DV295" s="99"/>
      <c r="DW295" s="99"/>
      <c r="DX295" s="99"/>
      <c r="DY295" s="99"/>
      <c r="DZ295" s="99"/>
      <c r="EA295" s="99"/>
      <c r="EB295" s="99"/>
      <c r="EC295" s="99"/>
      <c r="ED295" s="99"/>
      <c r="EE295" s="99"/>
      <c r="EF295" s="99"/>
      <c r="EG295" s="99"/>
      <c r="EH295" s="99"/>
      <c r="EI295" s="99"/>
      <c r="EJ295" s="99"/>
      <c r="EK295" s="99"/>
      <c r="EL295" s="99"/>
      <c r="EM295" s="99"/>
      <c r="EN295" s="99"/>
      <c r="EO295" s="99"/>
      <c r="EP295" s="99"/>
      <c r="EQ295" s="99"/>
      <c r="ER295" s="99"/>
      <c r="ES295" s="99"/>
      <c r="ET295" s="99"/>
      <c r="EU295" s="99"/>
      <c r="EV295" s="99"/>
      <c r="EW295" s="99"/>
      <c r="EX295" s="99"/>
      <c r="EY295" s="99"/>
      <c r="EZ295" s="99"/>
      <c r="FA295" s="99"/>
      <c r="FB295" s="99"/>
      <c r="FC295" s="99"/>
      <c r="FD295" s="99"/>
      <c r="FE295" s="99"/>
      <c r="FF295" s="99"/>
      <c r="FG295" s="99"/>
      <c r="FH295" s="99"/>
      <c r="FI295" s="99"/>
      <c r="FJ295" s="99"/>
      <c r="FK295" s="99"/>
      <c r="FL295" s="99"/>
      <c r="FM295" s="99"/>
      <c r="FN295" s="99"/>
      <c r="FO295" s="99"/>
      <c r="FP295" s="99"/>
      <c r="FQ295" s="99"/>
      <c r="FR295" s="99"/>
      <c r="FS295" s="99"/>
      <c r="FT295" s="99"/>
      <c r="FU295" s="99"/>
      <c r="FV295" s="99"/>
      <c r="FW295" s="99"/>
      <c r="FX295" s="99"/>
      <c r="FY295" s="99"/>
      <c r="FZ295" s="99"/>
      <c r="GA295" s="99"/>
      <c r="GB295" s="99"/>
      <c r="GC295" s="99"/>
      <c r="GD295" s="99"/>
      <c r="GE295" s="99"/>
      <c r="GF295" s="99"/>
      <c r="GG295" s="99"/>
      <c r="GH295" s="99"/>
      <c r="GI295" s="99"/>
      <c r="GJ295" s="99"/>
      <c r="GK295" s="99"/>
      <c r="GL295" s="99"/>
      <c r="GM295" s="99"/>
      <c r="GN295" s="99"/>
      <c r="GO295" s="99"/>
      <c r="GP295" s="99"/>
      <c r="GQ295" s="99"/>
      <c r="GR295" s="99"/>
      <c r="GS295" s="99"/>
      <c r="GT295" s="99"/>
      <c r="GU295" s="99"/>
      <c r="GV295" s="99"/>
      <c r="GW295" s="99"/>
      <c r="GX295" s="99"/>
      <c r="GY295" s="99"/>
      <c r="GZ295" s="99"/>
      <c r="HA295" s="79"/>
      <c r="HB295" s="79"/>
      <c r="HC295" s="79"/>
      <c r="HD295" s="79"/>
      <c r="HE295" s="79"/>
      <c r="HF295" s="79"/>
      <c r="HG295" s="79"/>
      <c r="HH295" s="79"/>
      <c r="HI295" s="79"/>
      <c r="HJ295" s="79"/>
      <c r="HK295" s="79"/>
      <c r="HL295" s="79"/>
      <c r="HM295" s="79"/>
      <c r="HN295" s="79"/>
      <c r="HO295" s="79"/>
      <c r="HP295" s="79"/>
      <c r="HQ295" s="79"/>
      <c r="HR295" s="79"/>
      <c r="HS295" s="79"/>
      <c r="HT295" s="79"/>
      <c r="HU295" s="79"/>
      <c r="HV295" s="79"/>
      <c r="HW295" s="79"/>
      <c r="HX295" s="79"/>
      <c r="HY295" s="79"/>
      <c r="HZ295" s="79"/>
      <c r="IA295" s="79"/>
      <c r="IB295" s="79"/>
      <c r="IC295" s="79"/>
      <c r="ID295" s="79"/>
      <c r="IE295" s="79"/>
      <c r="IF295" s="79"/>
      <c r="IG295" s="79"/>
      <c r="IH295" s="79"/>
      <c r="II295" s="79"/>
      <c r="IJ295" s="79"/>
      <c r="IK295" s="79"/>
      <c r="IL295" s="79"/>
      <c r="IM295" s="79"/>
      <c r="IN295" s="79"/>
      <c r="IO295" s="79"/>
      <c r="IP295" s="79"/>
      <c r="IQ295" s="79"/>
      <c r="IR295" s="79"/>
      <c r="IS295" s="79"/>
      <c r="IT295" s="79"/>
    </row>
    <row r="296" spans="1:254" s="3" customFormat="1" ht="116.1" customHeight="1">
      <c r="A296" s="35">
        <v>281</v>
      </c>
      <c r="B296" s="34" t="s">
        <v>1713</v>
      </c>
      <c r="C296" s="35" t="s">
        <v>57</v>
      </c>
      <c r="D296" s="35" t="s">
        <v>105</v>
      </c>
      <c r="E296" s="34" t="s">
        <v>1714</v>
      </c>
      <c r="F296" s="35">
        <v>2026</v>
      </c>
      <c r="G296" s="35">
        <v>8283</v>
      </c>
      <c r="H296" s="35">
        <v>8283</v>
      </c>
      <c r="I296" s="34" t="s">
        <v>1715</v>
      </c>
      <c r="J296" s="35" t="s">
        <v>84</v>
      </c>
      <c r="K296" s="35" t="s">
        <v>207</v>
      </c>
      <c r="L296" s="35" t="s">
        <v>1716</v>
      </c>
      <c r="M296" s="35" t="s">
        <v>105</v>
      </c>
      <c r="N296" s="35"/>
      <c r="O296" s="35"/>
      <c r="P296" s="35" t="s">
        <v>263</v>
      </c>
      <c r="Q296" s="35" t="s">
        <v>1717</v>
      </c>
      <c r="R296" s="35" t="s">
        <v>66</v>
      </c>
      <c r="S296" s="35" t="s">
        <v>169</v>
      </c>
      <c r="T296" s="35" t="s">
        <v>1718</v>
      </c>
      <c r="U296" s="35" t="s">
        <v>1719</v>
      </c>
      <c r="V296" s="35">
        <v>0</v>
      </c>
      <c r="W296" s="35" t="s">
        <v>108</v>
      </c>
      <c r="X296" s="35" t="s">
        <v>72</v>
      </c>
      <c r="Y296" s="35" t="s">
        <v>71</v>
      </c>
      <c r="Z296" s="35" t="s">
        <v>71</v>
      </c>
      <c r="AA296" s="35" t="s">
        <v>71</v>
      </c>
      <c r="AB296" s="35">
        <v>0</v>
      </c>
      <c r="AC296" s="35">
        <v>0</v>
      </c>
      <c r="AD296" s="35">
        <v>0</v>
      </c>
      <c r="AE296" s="35">
        <v>0</v>
      </c>
      <c r="AF296" s="35">
        <v>8283</v>
      </c>
      <c r="AG296" s="35">
        <v>0</v>
      </c>
      <c r="AH296" s="35">
        <v>0</v>
      </c>
      <c r="AI296" s="35">
        <v>0</v>
      </c>
      <c r="AJ296" s="35">
        <v>0</v>
      </c>
      <c r="AK296" s="35">
        <v>0</v>
      </c>
      <c r="AL296" s="35">
        <v>0</v>
      </c>
      <c r="AM296" s="35">
        <v>0</v>
      </c>
      <c r="AN296" s="35">
        <v>0</v>
      </c>
      <c r="AO296" s="35">
        <v>0</v>
      </c>
      <c r="AP296" s="35">
        <v>0</v>
      </c>
      <c r="AQ296" s="35"/>
      <c r="AR296" s="40"/>
      <c r="AS296" s="48"/>
      <c r="AT296" s="48"/>
      <c r="AU296" s="48"/>
      <c r="AV296" s="48"/>
      <c r="AW296" s="48"/>
      <c r="AX296" s="48"/>
      <c r="AY296" s="48"/>
      <c r="AZ296" s="48"/>
      <c r="BA296" s="48"/>
      <c r="BB296" s="48"/>
      <c r="BC296" s="48"/>
      <c r="BD296" s="48"/>
      <c r="BE296" s="48"/>
      <c r="BF296" s="48"/>
      <c r="BG296" s="48"/>
      <c r="BH296" s="48"/>
      <c r="BI296" s="6"/>
      <c r="BJ296" s="6"/>
      <c r="BK296" s="6"/>
      <c r="BL296" s="6"/>
      <c r="BM296" s="6"/>
      <c r="BN296" s="6"/>
      <c r="BO296" s="6"/>
      <c r="BP296" s="6"/>
      <c r="BQ296" s="6"/>
      <c r="BR296" s="6"/>
      <c r="BS296" s="6"/>
      <c r="BT296" s="6"/>
      <c r="BU296" s="6"/>
      <c r="BV296" s="6"/>
      <c r="BW296" s="6"/>
      <c r="BX296" s="6"/>
      <c r="BY296" s="6"/>
      <c r="BZ296" s="6"/>
      <c r="CA296" s="6"/>
      <c r="CB296" s="6"/>
      <c r="CC296" s="6"/>
      <c r="CD296" s="6"/>
      <c r="CE296" s="6"/>
      <c r="CF296" s="6"/>
      <c r="CG296" s="6"/>
      <c r="CH296" s="6"/>
      <c r="CI296" s="6"/>
      <c r="CJ296" s="6"/>
      <c r="CK296" s="6"/>
      <c r="CL296" s="6"/>
      <c r="CM296" s="6"/>
      <c r="CN296" s="6"/>
      <c r="CO296" s="6"/>
      <c r="CP296" s="6"/>
      <c r="CQ296" s="6"/>
      <c r="CR296" s="6"/>
      <c r="CS296" s="6"/>
      <c r="CT296" s="6"/>
      <c r="CU296" s="6"/>
      <c r="CV296" s="6"/>
      <c r="CW296" s="6"/>
      <c r="CX296" s="6"/>
      <c r="CY296" s="6"/>
      <c r="CZ296" s="6"/>
      <c r="DA296" s="6"/>
      <c r="DB296" s="6"/>
      <c r="DC296" s="6"/>
      <c r="DD296" s="6"/>
      <c r="DE296" s="6"/>
      <c r="DF296" s="6"/>
      <c r="DG296" s="6"/>
      <c r="DH296" s="6"/>
      <c r="DI296" s="6"/>
      <c r="DJ296" s="6"/>
      <c r="DK296" s="6"/>
      <c r="DL296" s="6"/>
      <c r="DM296" s="6"/>
      <c r="DN296" s="6"/>
      <c r="DO296" s="6"/>
      <c r="DP296" s="6"/>
      <c r="DQ296" s="6"/>
      <c r="DR296" s="6"/>
      <c r="DS296" s="6"/>
      <c r="DT296" s="6"/>
      <c r="DU296" s="6"/>
      <c r="DV296" s="6"/>
      <c r="DW296" s="6"/>
      <c r="DX296" s="6"/>
      <c r="DY296" s="6"/>
      <c r="DZ296" s="6"/>
      <c r="EA296" s="6"/>
      <c r="EB296" s="6"/>
      <c r="EC296" s="6"/>
      <c r="ED296" s="6"/>
      <c r="EE296" s="6"/>
      <c r="EF296" s="6"/>
      <c r="EG296" s="6"/>
      <c r="EH296" s="6"/>
      <c r="EI296" s="6"/>
      <c r="EJ296" s="6"/>
      <c r="EK296" s="6"/>
      <c r="EL296" s="6"/>
      <c r="EM296" s="6"/>
      <c r="EN296" s="6"/>
      <c r="EO296" s="6"/>
      <c r="EP296" s="6"/>
      <c r="EQ296" s="6"/>
      <c r="ER296" s="6"/>
      <c r="ES296" s="6"/>
      <c r="ET296" s="6"/>
      <c r="EU296" s="6"/>
      <c r="EV296" s="6"/>
      <c r="EW296" s="6"/>
      <c r="EX296" s="6"/>
      <c r="EY296" s="6"/>
      <c r="EZ296" s="6"/>
      <c r="FA296" s="6"/>
      <c r="FB296" s="6"/>
      <c r="FC296" s="6"/>
      <c r="FD296" s="6"/>
      <c r="FE296" s="6"/>
      <c r="FF296" s="6"/>
      <c r="FG296" s="6"/>
      <c r="FH296" s="6"/>
      <c r="FI296" s="6"/>
      <c r="FJ296" s="6"/>
      <c r="FK296" s="6"/>
      <c r="FL296" s="6"/>
      <c r="FM296" s="6"/>
      <c r="FN296" s="6"/>
      <c r="FO296" s="6"/>
      <c r="FP296" s="6"/>
      <c r="FQ296" s="6"/>
      <c r="FR296" s="6"/>
      <c r="FS296" s="6"/>
      <c r="FT296" s="6"/>
      <c r="FU296" s="6"/>
      <c r="FV296" s="6"/>
      <c r="FW296" s="6"/>
      <c r="FX296" s="6"/>
      <c r="FY296" s="6"/>
      <c r="FZ296" s="6"/>
      <c r="GA296" s="6"/>
      <c r="GB296" s="6"/>
      <c r="GC296" s="6"/>
      <c r="GD296" s="6"/>
      <c r="GE296" s="6"/>
      <c r="GF296" s="6"/>
      <c r="GG296" s="6"/>
      <c r="GH296" s="6"/>
      <c r="GI296" s="6"/>
      <c r="GJ296" s="6"/>
      <c r="GK296" s="6"/>
      <c r="GL296" s="6"/>
      <c r="GM296" s="6"/>
      <c r="GN296" s="6"/>
      <c r="GO296" s="6"/>
      <c r="GP296" s="6"/>
      <c r="GQ296" s="6"/>
      <c r="GR296" s="6"/>
      <c r="GS296" s="6"/>
      <c r="GT296" s="6"/>
      <c r="GU296" s="6"/>
      <c r="GV296" s="6"/>
      <c r="GW296" s="6"/>
      <c r="GX296" s="6"/>
      <c r="GY296" s="6"/>
      <c r="GZ296" s="6"/>
      <c r="HA296" s="9"/>
      <c r="HB296" s="9"/>
      <c r="HC296" s="9"/>
      <c r="HD296" s="9"/>
      <c r="HE296" s="9"/>
      <c r="HF296" s="9"/>
      <c r="HG296" s="9"/>
      <c r="HH296" s="9"/>
      <c r="HI296" s="9"/>
      <c r="HJ296" s="9"/>
      <c r="HK296" s="9"/>
      <c r="HL296" s="9"/>
      <c r="HM296" s="9"/>
      <c r="HN296" s="9"/>
      <c r="HO296" s="9"/>
      <c r="HP296" s="9"/>
      <c r="HQ296" s="9"/>
      <c r="HR296" s="9"/>
      <c r="HS296" s="9"/>
      <c r="HT296" s="9"/>
      <c r="HU296" s="9"/>
      <c r="HV296" s="9"/>
      <c r="HW296" s="9"/>
      <c r="HX296" s="9"/>
      <c r="HY296" s="9"/>
      <c r="HZ296" s="9"/>
      <c r="IA296" s="9"/>
      <c r="IB296" s="9"/>
      <c r="IC296" s="9"/>
      <c r="ID296" s="9"/>
      <c r="IE296" s="9"/>
      <c r="IF296" s="9"/>
      <c r="IG296" s="9"/>
      <c r="IH296" s="9"/>
      <c r="II296" s="9"/>
      <c r="IJ296" s="9"/>
      <c r="IK296" s="9"/>
      <c r="IL296" s="9"/>
      <c r="IM296" s="9"/>
      <c r="IN296" s="9"/>
      <c r="IO296" s="9"/>
      <c r="IP296" s="9"/>
      <c r="IQ296" s="9"/>
      <c r="IR296" s="9"/>
      <c r="IS296" s="9"/>
      <c r="IT296" s="9"/>
    </row>
    <row r="297" spans="1:254" s="3" customFormat="1" ht="90.95" customHeight="1">
      <c r="A297" s="35">
        <v>282</v>
      </c>
      <c r="B297" s="34" t="s">
        <v>1720</v>
      </c>
      <c r="C297" s="35" t="s">
        <v>57</v>
      </c>
      <c r="D297" s="35" t="s">
        <v>137</v>
      </c>
      <c r="E297" s="34" t="s">
        <v>1721</v>
      </c>
      <c r="F297" s="35">
        <v>2026</v>
      </c>
      <c r="G297" s="35">
        <v>2020</v>
      </c>
      <c r="H297" s="35">
        <v>2020</v>
      </c>
      <c r="I297" s="34" t="s">
        <v>1722</v>
      </c>
      <c r="J297" s="35" t="s">
        <v>61</v>
      </c>
      <c r="K297" s="35" t="s">
        <v>61</v>
      </c>
      <c r="L297" s="35" t="s">
        <v>1723</v>
      </c>
      <c r="M297" s="35" t="s">
        <v>137</v>
      </c>
      <c r="N297" s="35"/>
      <c r="O297" s="35"/>
      <c r="P297" s="35" t="s">
        <v>159</v>
      </c>
      <c r="Q297" s="35" t="s">
        <v>1724</v>
      </c>
      <c r="R297" s="35" t="s">
        <v>66</v>
      </c>
      <c r="S297" s="35" t="s">
        <v>229</v>
      </c>
      <c r="T297" s="35" t="s">
        <v>1718</v>
      </c>
      <c r="U297" s="35" t="s">
        <v>38</v>
      </c>
      <c r="V297" s="35">
        <v>0</v>
      </c>
      <c r="W297" s="35" t="s">
        <v>1725</v>
      </c>
      <c r="X297" s="35" t="s">
        <v>71</v>
      </c>
      <c r="Y297" s="35" t="s">
        <v>71</v>
      </c>
      <c r="Z297" s="35" t="s">
        <v>72</v>
      </c>
      <c r="AA297" s="35" t="s">
        <v>71</v>
      </c>
      <c r="AB297" s="35">
        <v>0</v>
      </c>
      <c r="AC297" s="35">
        <v>0</v>
      </c>
      <c r="AD297" s="35">
        <v>2020</v>
      </c>
      <c r="AE297" s="35">
        <v>0</v>
      </c>
      <c r="AF297" s="35">
        <v>0</v>
      </c>
      <c r="AG297" s="35">
        <v>0</v>
      </c>
      <c r="AH297" s="35">
        <v>0</v>
      </c>
      <c r="AI297" s="35">
        <v>0</v>
      </c>
      <c r="AJ297" s="35">
        <v>0</v>
      </c>
      <c r="AK297" s="35">
        <v>0</v>
      </c>
      <c r="AL297" s="35">
        <v>0</v>
      </c>
      <c r="AM297" s="35">
        <v>0</v>
      </c>
      <c r="AN297" s="35">
        <v>0</v>
      </c>
      <c r="AO297" s="35">
        <v>0</v>
      </c>
      <c r="AP297" s="35">
        <v>0</v>
      </c>
      <c r="AQ297" s="35"/>
      <c r="AR297" s="40">
        <v>1</v>
      </c>
      <c r="AS297" s="9"/>
      <c r="AT297" s="9"/>
      <c r="AU297" s="9"/>
      <c r="AV297" s="9"/>
      <c r="AW297" s="9"/>
      <c r="AX297" s="9"/>
      <c r="AY297" s="9"/>
      <c r="AZ297" s="9"/>
      <c r="BA297" s="9"/>
      <c r="BB297" s="9"/>
      <c r="BC297" s="9"/>
      <c r="BD297" s="9"/>
      <c r="BE297" s="9"/>
      <c r="BF297" s="9"/>
      <c r="BG297" s="9"/>
      <c r="BH297" s="9"/>
    </row>
    <row r="298" spans="1:254" s="2" customFormat="1" ht="230.1" customHeight="1">
      <c r="A298" s="35">
        <v>283</v>
      </c>
      <c r="B298" s="34" t="s">
        <v>1726</v>
      </c>
      <c r="C298" s="35" t="s">
        <v>57</v>
      </c>
      <c r="D298" s="35" t="s">
        <v>213</v>
      </c>
      <c r="E298" s="34" t="s">
        <v>1727</v>
      </c>
      <c r="F298" s="35" t="s">
        <v>165</v>
      </c>
      <c r="G298" s="35">
        <v>8000</v>
      </c>
      <c r="H298" s="35">
        <v>2000</v>
      </c>
      <c r="I298" s="34" t="s">
        <v>1728</v>
      </c>
      <c r="J298" s="35" t="s">
        <v>62</v>
      </c>
      <c r="K298" s="35"/>
      <c r="L298" s="35" t="s">
        <v>1729</v>
      </c>
      <c r="M298" s="35" t="s">
        <v>213</v>
      </c>
      <c r="N298" s="35"/>
      <c r="O298" s="35"/>
      <c r="P298" s="38" t="s">
        <v>214</v>
      </c>
      <c r="Q298" s="35" t="s">
        <v>1730</v>
      </c>
      <c r="R298" s="52" t="s">
        <v>66</v>
      </c>
      <c r="S298" s="52" t="s">
        <v>169</v>
      </c>
      <c r="T298" s="52" t="s">
        <v>1718</v>
      </c>
      <c r="U298" s="52" t="s">
        <v>38</v>
      </c>
      <c r="V298" s="52">
        <v>20</v>
      </c>
      <c r="W298" s="52" t="s">
        <v>1731</v>
      </c>
      <c r="X298" s="52" t="s">
        <v>71</v>
      </c>
      <c r="Y298" s="52" t="s">
        <v>71</v>
      </c>
      <c r="Z298" s="52" t="s">
        <v>71</v>
      </c>
      <c r="AA298" s="52" t="s">
        <v>72</v>
      </c>
      <c r="AB298" s="52">
        <v>0</v>
      </c>
      <c r="AC298" s="52">
        <v>0</v>
      </c>
      <c r="AD298" s="52">
        <v>4000</v>
      </c>
      <c r="AE298" s="52">
        <v>0</v>
      </c>
      <c r="AF298" s="52">
        <v>0</v>
      </c>
      <c r="AG298" s="52">
        <v>0</v>
      </c>
      <c r="AH298" s="52">
        <v>0</v>
      </c>
      <c r="AI298" s="52">
        <v>0</v>
      </c>
      <c r="AJ298" s="52">
        <v>0</v>
      </c>
      <c r="AK298" s="52">
        <v>0</v>
      </c>
      <c r="AL298" s="52">
        <v>0</v>
      </c>
      <c r="AM298" s="52">
        <v>0</v>
      </c>
      <c r="AN298" s="52">
        <v>0</v>
      </c>
      <c r="AO298" s="52">
        <v>0</v>
      </c>
      <c r="AP298" s="52">
        <v>0</v>
      </c>
      <c r="AQ298" s="74"/>
      <c r="AT298" s="13">
        <v>1</v>
      </c>
    </row>
    <row r="299" spans="1:254" s="2" customFormat="1" ht="92.1" customHeight="1">
      <c r="A299" s="35">
        <v>284</v>
      </c>
      <c r="B299" s="34" t="s">
        <v>1732</v>
      </c>
      <c r="C299" s="35" t="s">
        <v>57</v>
      </c>
      <c r="D299" s="35" t="s">
        <v>213</v>
      </c>
      <c r="E299" s="34" t="s">
        <v>1733</v>
      </c>
      <c r="F299" s="35">
        <v>2026</v>
      </c>
      <c r="G299" s="35">
        <v>2000</v>
      </c>
      <c r="H299" s="35">
        <v>2000</v>
      </c>
      <c r="I299" s="34" t="s">
        <v>1734</v>
      </c>
      <c r="J299" s="35" t="s">
        <v>61</v>
      </c>
      <c r="K299" s="35" t="s">
        <v>207</v>
      </c>
      <c r="L299" s="35" t="s">
        <v>1532</v>
      </c>
      <c r="M299" s="35" t="s">
        <v>213</v>
      </c>
      <c r="N299" s="35"/>
      <c r="O299" s="35"/>
      <c r="P299" s="38" t="s">
        <v>214</v>
      </c>
      <c r="Q299" s="35"/>
      <c r="R299" s="35" t="s">
        <v>658</v>
      </c>
      <c r="S299" s="35" t="s">
        <v>169</v>
      </c>
      <c r="T299" s="35" t="s">
        <v>1718</v>
      </c>
      <c r="U299" s="35" t="s">
        <v>38</v>
      </c>
      <c r="V299" s="35">
        <v>50</v>
      </c>
      <c r="W299" s="35" t="s">
        <v>1735</v>
      </c>
      <c r="X299" s="35" t="s">
        <v>71</v>
      </c>
      <c r="Y299" s="35" t="s">
        <v>71</v>
      </c>
      <c r="Z299" s="35" t="s">
        <v>72</v>
      </c>
      <c r="AA299" s="35" t="s">
        <v>71</v>
      </c>
      <c r="AB299" s="35">
        <v>0</v>
      </c>
      <c r="AC299" s="35">
        <v>0</v>
      </c>
      <c r="AD299" s="35">
        <v>2000</v>
      </c>
      <c r="AE299" s="35">
        <v>0</v>
      </c>
      <c r="AF299" s="35">
        <v>0</v>
      </c>
      <c r="AG299" s="35">
        <v>0</v>
      </c>
      <c r="AH299" s="35">
        <v>0</v>
      </c>
      <c r="AI299" s="35">
        <v>0</v>
      </c>
      <c r="AJ299" s="35">
        <v>0</v>
      </c>
      <c r="AK299" s="35">
        <v>0</v>
      </c>
      <c r="AL299" s="35">
        <v>10</v>
      </c>
      <c r="AM299" s="35">
        <v>1</v>
      </c>
      <c r="AN299" s="35">
        <v>0</v>
      </c>
      <c r="AO299" s="35">
        <v>0</v>
      </c>
      <c r="AP299" s="35">
        <v>5</v>
      </c>
      <c r="AQ299" s="31">
        <v>1</v>
      </c>
    </row>
    <row r="300" spans="1:254" s="1" customFormat="1" ht="86.1" customHeight="1">
      <c r="A300" s="35">
        <v>285</v>
      </c>
      <c r="B300" s="53" t="s">
        <v>1736</v>
      </c>
      <c r="C300" s="54" t="s">
        <v>57</v>
      </c>
      <c r="D300" s="54" t="s">
        <v>227</v>
      </c>
      <c r="E300" s="53" t="s">
        <v>1737</v>
      </c>
      <c r="F300" s="54">
        <v>2026</v>
      </c>
      <c r="G300" s="54">
        <v>2000</v>
      </c>
      <c r="H300" s="54">
        <v>2000</v>
      </c>
      <c r="I300" s="53" t="s">
        <v>1738</v>
      </c>
      <c r="J300" s="54" t="s">
        <v>90</v>
      </c>
      <c r="K300" s="54" t="s">
        <v>195</v>
      </c>
      <c r="L300" s="54" t="s">
        <v>1237</v>
      </c>
      <c r="M300" s="54" t="s">
        <v>227</v>
      </c>
      <c r="N300" s="54"/>
      <c r="O300" s="54"/>
      <c r="P300" s="35" t="s">
        <v>228</v>
      </c>
      <c r="Q300" s="54" t="s">
        <v>1739</v>
      </c>
      <c r="R300" s="189"/>
      <c r="S300" s="37" t="s">
        <v>169</v>
      </c>
      <c r="T300" s="189" t="s">
        <v>1718</v>
      </c>
      <c r="U300" s="189" t="s">
        <v>38</v>
      </c>
      <c r="V300" s="189">
        <v>5</v>
      </c>
      <c r="W300" s="189" t="s">
        <v>1242</v>
      </c>
      <c r="X300" s="37" t="s">
        <v>71</v>
      </c>
      <c r="Y300" s="37" t="s">
        <v>71</v>
      </c>
      <c r="Z300" s="189" t="s">
        <v>72</v>
      </c>
      <c r="AA300" s="189" t="s">
        <v>71</v>
      </c>
      <c r="AB300" s="189">
        <v>1000</v>
      </c>
      <c r="AC300" s="189">
        <v>0</v>
      </c>
      <c r="AD300" s="189">
        <v>1000</v>
      </c>
      <c r="AE300" s="189">
        <v>0</v>
      </c>
      <c r="AF300" s="190">
        <v>0</v>
      </c>
      <c r="AG300" s="189">
        <v>0</v>
      </c>
      <c r="AH300" s="189">
        <v>0</v>
      </c>
      <c r="AI300" s="189">
        <v>0</v>
      </c>
      <c r="AJ300" s="189">
        <v>0</v>
      </c>
      <c r="AK300" s="189">
        <v>0</v>
      </c>
      <c r="AL300" s="189">
        <v>0</v>
      </c>
      <c r="AM300" s="189">
        <v>0</v>
      </c>
      <c r="AN300" s="189">
        <v>0</v>
      </c>
      <c r="AO300" s="189">
        <v>0</v>
      </c>
      <c r="AP300" s="189">
        <v>0</v>
      </c>
      <c r="AQ300" s="189"/>
    </row>
    <row r="301" spans="1:254" s="7" customFormat="1" ht="74.099999999999994" customHeight="1">
      <c r="A301" s="35">
        <v>286</v>
      </c>
      <c r="B301" s="34" t="s">
        <v>1740</v>
      </c>
      <c r="C301" s="35" t="s">
        <v>57</v>
      </c>
      <c r="D301" s="35" t="s">
        <v>246</v>
      </c>
      <c r="E301" s="34" t="s">
        <v>1741</v>
      </c>
      <c r="F301" s="35">
        <v>2026</v>
      </c>
      <c r="G301" s="35">
        <v>2328</v>
      </c>
      <c r="H301" s="35">
        <v>2328</v>
      </c>
      <c r="I301" s="34" t="s">
        <v>1742</v>
      </c>
      <c r="J301" s="35" t="s">
        <v>61</v>
      </c>
      <c r="K301" s="35" t="s">
        <v>90</v>
      </c>
      <c r="L301" s="35" t="s">
        <v>1743</v>
      </c>
      <c r="M301" s="35" t="s">
        <v>246</v>
      </c>
      <c r="N301" s="35"/>
      <c r="O301" s="35"/>
      <c r="P301" s="35" t="s">
        <v>247</v>
      </c>
      <c r="Q301" s="57" t="s">
        <v>197</v>
      </c>
      <c r="R301" s="35" t="s">
        <v>66</v>
      </c>
      <c r="S301" s="35" t="s">
        <v>93</v>
      </c>
      <c r="T301" s="191" t="s">
        <v>1718</v>
      </c>
      <c r="U301" s="191" t="s">
        <v>38</v>
      </c>
      <c r="V301" s="35">
        <v>0</v>
      </c>
      <c r="W301" s="52" t="s">
        <v>1744</v>
      </c>
      <c r="X301" s="35" t="s">
        <v>71</v>
      </c>
      <c r="Y301" s="35" t="s">
        <v>71</v>
      </c>
      <c r="Z301" s="35" t="s">
        <v>72</v>
      </c>
      <c r="AA301" s="35" t="s">
        <v>71</v>
      </c>
      <c r="AB301" s="35">
        <v>0</v>
      </c>
      <c r="AC301" s="35">
        <v>0</v>
      </c>
      <c r="AD301" s="35">
        <f>H301</f>
        <v>2328</v>
      </c>
      <c r="AE301" s="35">
        <v>0</v>
      </c>
      <c r="AF301" s="35">
        <v>0</v>
      </c>
      <c r="AG301" s="52">
        <v>0</v>
      </c>
      <c r="AH301" s="35">
        <v>0</v>
      </c>
      <c r="AI301" s="35">
        <v>0</v>
      </c>
      <c r="AJ301" s="35">
        <v>0</v>
      </c>
      <c r="AK301" s="35">
        <v>0</v>
      </c>
      <c r="AL301" s="35">
        <v>0</v>
      </c>
      <c r="AM301" s="35">
        <v>0</v>
      </c>
      <c r="AN301" s="35">
        <v>0</v>
      </c>
      <c r="AO301" s="35">
        <v>0</v>
      </c>
      <c r="AP301" s="35">
        <v>0</v>
      </c>
      <c r="AQ301" s="172"/>
      <c r="AR301" s="10"/>
      <c r="AS301" s="10"/>
      <c r="AT301" s="13">
        <v>1</v>
      </c>
      <c r="AU301" s="10"/>
      <c r="AV301" s="10"/>
      <c r="AW301" s="10"/>
      <c r="AX301" s="10"/>
      <c r="AY301" s="10"/>
      <c r="AZ301" s="10"/>
      <c r="BA301" s="10"/>
      <c r="BB301" s="10"/>
      <c r="BC301" s="10"/>
      <c r="BD301" s="10"/>
      <c r="BE301" s="10"/>
      <c r="BF301" s="10"/>
      <c r="BG301" s="10"/>
      <c r="BH301" s="10"/>
      <c r="BI301" s="10"/>
      <c r="BJ301" s="10"/>
    </row>
    <row r="302" spans="1:254" s="5" customFormat="1" ht="96">
      <c r="A302" s="35">
        <v>287</v>
      </c>
      <c r="B302" s="34" t="s">
        <v>1745</v>
      </c>
      <c r="C302" s="35" t="s">
        <v>57</v>
      </c>
      <c r="D302" s="35" t="s">
        <v>860</v>
      </c>
      <c r="E302" s="34" t="s">
        <v>1746</v>
      </c>
      <c r="F302" s="35">
        <v>2026</v>
      </c>
      <c r="G302" s="35">
        <v>2100</v>
      </c>
      <c r="H302" s="35">
        <v>2100</v>
      </c>
      <c r="I302" s="34" t="s">
        <v>1747</v>
      </c>
      <c r="J302" s="35" t="s">
        <v>61</v>
      </c>
      <c r="K302" s="35" t="s">
        <v>207</v>
      </c>
      <c r="L302" s="35" t="s">
        <v>863</v>
      </c>
      <c r="M302" s="35" t="s">
        <v>860</v>
      </c>
      <c r="N302" s="35"/>
      <c r="O302" s="35"/>
      <c r="P302" s="35" t="s">
        <v>864</v>
      </c>
      <c r="Q302" s="35"/>
      <c r="R302" s="37" t="s">
        <v>66</v>
      </c>
      <c r="S302" s="37" t="s">
        <v>169</v>
      </c>
      <c r="T302" s="37" t="s">
        <v>1718</v>
      </c>
      <c r="U302" s="37" t="s">
        <v>38</v>
      </c>
      <c r="V302" s="37">
        <v>0</v>
      </c>
      <c r="W302" s="37" t="s">
        <v>865</v>
      </c>
      <c r="X302" s="37" t="s">
        <v>71</v>
      </c>
      <c r="Y302" s="37" t="s">
        <v>71</v>
      </c>
      <c r="Z302" s="37" t="s">
        <v>72</v>
      </c>
      <c r="AA302" s="37" t="s">
        <v>71</v>
      </c>
      <c r="AB302" s="37">
        <v>1100</v>
      </c>
      <c r="AC302" s="37">
        <v>0</v>
      </c>
      <c r="AD302" s="37">
        <v>1000</v>
      </c>
      <c r="AE302" s="37">
        <v>0</v>
      </c>
      <c r="AF302" s="37">
        <v>0</v>
      </c>
      <c r="AG302" s="37">
        <v>0</v>
      </c>
      <c r="AH302" s="37">
        <v>0</v>
      </c>
      <c r="AI302" s="37">
        <v>0</v>
      </c>
      <c r="AJ302" s="37">
        <v>0</v>
      </c>
      <c r="AK302" s="37">
        <v>0</v>
      </c>
      <c r="AL302" s="37">
        <v>0</v>
      </c>
      <c r="AM302" s="37">
        <v>0</v>
      </c>
      <c r="AN302" s="37">
        <v>0</v>
      </c>
      <c r="AO302" s="37">
        <v>0</v>
      </c>
      <c r="AP302" s="37">
        <v>0</v>
      </c>
      <c r="AQ302" s="37"/>
      <c r="AR302" s="40">
        <v>1</v>
      </c>
      <c r="AS302" s="46"/>
      <c r="AT302" s="46"/>
      <c r="AU302" s="46"/>
      <c r="AV302" s="46"/>
      <c r="AW302" s="46"/>
      <c r="AX302" s="46"/>
      <c r="AY302" s="46"/>
      <c r="AZ302" s="46"/>
      <c r="BA302" s="46"/>
      <c r="BB302" s="46"/>
      <c r="BC302" s="46"/>
      <c r="BD302" s="46"/>
      <c r="BE302" s="46"/>
      <c r="BF302" s="46"/>
      <c r="BG302" s="46"/>
      <c r="BH302" s="46"/>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c r="DX302" s="2"/>
      <c r="DY302" s="2"/>
      <c r="DZ302" s="2"/>
      <c r="EA302" s="2"/>
      <c r="EB302" s="2"/>
      <c r="EC302" s="2"/>
      <c r="ED302" s="2"/>
      <c r="EE302" s="2"/>
      <c r="EF302" s="2"/>
      <c r="EG302" s="2"/>
      <c r="EH302" s="2"/>
      <c r="EI302" s="2"/>
      <c r="EJ302" s="2"/>
      <c r="EK302" s="2"/>
      <c r="EL302" s="2"/>
      <c r="EM302" s="2"/>
      <c r="EN302" s="2"/>
      <c r="EO302" s="2"/>
      <c r="EP302" s="2"/>
      <c r="EQ302" s="2"/>
      <c r="ER302" s="2"/>
      <c r="ES302" s="2"/>
      <c r="ET302" s="2"/>
      <c r="EU302" s="2"/>
      <c r="EV302" s="2"/>
      <c r="EW302" s="2"/>
      <c r="EX302" s="2"/>
      <c r="EY302" s="2"/>
      <c r="EZ302" s="2"/>
      <c r="FA302" s="2"/>
      <c r="FB302" s="2"/>
      <c r="FC302" s="2"/>
      <c r="FD302" s="2"/>
      <c r="FE302" s="2"/>
      <c r="FF302" s="2"/>
      <c r="FG302" s="2"/>
      <c r="FH302" s="2"/>
      <c r="FI302" s="2"/>
      <c r="FJ302" s="2"/>
      <c r="FK302" s="2"/>
      <c r="FL302" s="2"/>
      <c r="FM302" s="2"/>
      <c r="FN302" s="2"/>
      <c r="FO302" s="2"/>
      <c r="FP302" s="2"/>
      <c r="FQ302" s="2"/>
      <c r="FR302" s="2"/>
      <c r="FS302" s="2"/>
      <c r="FT302" s="2"/>
      <c r="FU302" s="2"/>
      <c r="FV302" s="2"/>
      <c r="FW302" s="2"/>
      <c r="FX302" s="2"/>
      <c r="FY302" s="2"/>
      <c r="FZ302" s="2"/>
      <c r="GA302" s="2"/>
      <c r="GB302" s="2"/>
      <c r="GC302" s="2"/>
      <c r="GD302" s="2"/>
      <c r="GE302" s="2"/>
      <c r="GF302" s="2"/>
      <c r="GG302" s="2"/>
      <c r="GH302" s="2"/>
      <c r="GI302" s="2"/>
      <c r="GJ302" s="2"/>
      <c r="GK302" s="2"/>
      <c r="GL302" s="2"/>
      <c r="GM302" s="2"/>
      <c r="GN302" s="2"/>
      <c r="GO302" s="2"/>
      <c r="GP302" s="2"/>
      <c r="GQ302" s="2"/>
      <c r="GR302" s="2"/>
      <c r="GS302" s="2"/>
      <c r="GT302" s="2"/>
      <c r="GU302" s="2"/>
      <c r="GV302" s="2"/>
      <c r="GW302" s="2"/>
      <c r="GX302" s="2"/>
      <c r="GY302" s="2"/>
      <c r="GZ302" s="2"/>
    </row>
    <row r="303" spans="1:254" s="2" customFormat="1" ht="78.95" customHeight="1">
      <c r="A303" s="35">
        <v>288</v>
      </c>
      <c r="B303" s="129" t="s">
        <v>1748</v>
      </c>
      <c r="C303" s="35" t="s">
        <v>57</v>
      </c>
      <c r="D303" s="58" t="s">
        <v>259</v>
      </c>
      <c r="E303" s="34" t="s">
        <v>1749</v>
      </c>
      <c r="F303" s="35">
        <v>2026</v>
      </c>
      <c r="G303" s="35">
        <v>4000</v>
      </c>
      <c r="H303" s="35">
        <v>4000</v>
      </c>
      <c r="I303" s="34" t="s">
        <v>1750</v>
      </c>
      <c r="J303" s="35" t="s">
        <v>61</v>
      </c>
      <c r="K303" s="35" t="s">
        <v>334</v>
      </c>
      <c r="L303" s="35" t="s">
        <v>268</v>
      </c>
      <c r="M303" s="58" t="s">
        <v>259</v>
      </c>
      <c r="N303" s="58"/>
      <c r="O303" s="58"/>
      <c r="P303" s="42" t="s">
        <v>263</v>
      </c>
      <c r="Q303" s="35" t="s">
        <v>1751</v>
      </c>
      <c r="R303" s="58" t="s">
        <v>66</v>
      </c>
      <c r="S303" s="58" t="s">
        <v>169</v>
      </c>
      <c r="T303" s="37" t="s">
        <v>1718</v>
      </c>
      <c r="U303" s="37" t="s">
        <v>38</v>
      </c>
      <c r="V303" s="35">
        <v>0</v>
      </c>
      <c r="W303" s="47" t="s">
        <v>1752</v>
      </c>
      <c r="X303" s="58" t="s">
        <v>71</v>
      </c>
      <c r="Y303" s="58" t="s">
        <v>71</v>
      </c>
      <c r="Z303" s="58" t="s">
        <v>71</v>
      </c>
      <c r="AA303" s="58" t="s">
        <v>72</v>
      </c>
      <c r="AB303" s="35">
        <v>0</v>
      </c>
      <c r="AC303" s="35">
        <v>0</v>
      </c>
      <c r="AD303" s="37">
        <v>4000</v>
      </c>
      <c r="AE303" s="37">
        <v>0</v>
      </c>
      <c r="AF303" s="37">
        <v>0</v>
      </c>
      <c r="AG303" s="37">
        <v>50</v>
      </c>
      <c r="AH303" s="37">
        <v>50</v>
      </c>
      <c r="AI303" s="37">
        <v>0</v>
      </c>
      <c r="AJ303" s="37">
        <v>0</v>
      </c>
      <c r="AK303" s="37">
        <v>0</v>
      </c>
      <c r="AL303" s="37">
        <v>0</v>
      </c>
      <c r="AM303" s="37">
        <v>0</v>
      </c>
      <c r="AN303" s="37">
        <v>0</v>
      </c>
      <c r="AO303" s="37">
        <v>0</v>
      </c>
      <c r="AP303" s="37">
        <v>0</v>
      </c>
      <c r="AQ303" s="35"/>
      <c r="AR303" s="46"/>
      <c r="AS303" s="46"/>
      <c r="AT303" s="46"/>
      <c r="AU303" s="46"/>
      <c r="AV303" s="46"/>
      <c r="AW303" s="46"/>
      <c r="AX303" s="46"/>
      <c r="AY303" s="46"/>
      <c r="AZ303" s="46"/>
      <c r="BA303" s="46"/>
      <c r="BB303" s="46"/>
      <c r="BC303" s="46"/>
      <c r="BD303" s="46"/>
      <c r="BE303" s="46"/>
      <c r="BF303" s="46"/>
      <c r="BG303" s="46"/>
      <c r="BH303" s="46"/>
      <c r="BI303" s="46"/>
      <c r="BJ303" s="46"/>
    </row>
    <row r="304" spans="1:254" s="2" customFormat="1" ht="72">
      <c r="A304" s="35">
        <v>289</v>
      </c>
      <c r="B304" s="34" t="s">
        <v>1753</v>
      </c>
      <c r="C304" s="35" t="s">
        <v>57</v>
      </c>
      <c r="D304" s="58" t="s">
        <v>259</v>
      </c>
      <c r="E304" s="34" t="s">
        <v>1754</v>
      </c>
      <c r="F304" s="35">
        <v>2026</v>
      </c>
      <c r="G304" s="35">
        <v>2000</v>
      </c>
      <c r="H304" s="35">
        <v>2000</v>
      </c>
      <c r="I304" s="34" t="s">
        <v>1755</v>
      </c>
      <c r="J304" s="35" t="s">
        <v>61</v>
      </c>
      <c r="K304" s="35" t="s">
        <v>167</v>
      </c>
      <c r="L304" s="35" t="s">
        <v>1756</v>
      </c>
      <c r="M304" s="35" t="s">
        <v>259</v>
      </c>
      <c r="N304" s="35"/>
      <c r="O304" s="35"/>
      <c r="P304" s="42" t="s">
        <v>263</v>
      </c>
      <c r="Q304" s="35" t="s">
        <v>1757</v>
      </c>
      <c r="R304" s="58" t="s">
        <v>66</v>
      </c>
      <c r="S304" s="35" t="s">
        <v>169</v>
      </c>
      <c r="T304" s="37" t="s">
        <v>1718</v>
      </c>
      <c r="U304" s="35" t="s">
        <v>38</v>
      </c>
      <c r="V304" s="35">
        <v>0</v>
      </c>
      <c r="W304" s="47" t="s">
        <v>1758</v>
      </c>
      <c r="X304" s="35" t="s">
        <v>71</v>
      </c>
      <c r="Y304" s="58" t="s">
        <v>71</v>
      </c>
      <c r="Z304" s="35" t="s">
        <v>72</v>
      </c>
      <c r="AA304" s="58" t="s">
        <v>71</v>
      </c>
      <c r="AB304" s="35">
        <v>2000</v>
      </c>
      <c r="AC304" s="35">
        <v>0</v>
      </c>
      <c r="AD304" s="35">
        <v>0</v>
      </c>
      <c r="AE304" s="35">
        <v>0</v>
      </c>
      <c r="AF304" s="35">
        <v>0</v>
      </c>
      <c r="AG304" s="35">
        <v>0</v>
      </c>
      <c r="AH304" s="35">
        <v>0</v>
      </c>
      <c r="AI304" s="35">
        <v>0</v>
      </c>
      <c r="AJ304" s="35">
        <v>0</v>
      </c>
      <c r="AK304" s="35">
        <v>0</v>
      </c>
      <c r="AL304" s="35">
        <v>0</v>
      </c>
      <c r="AM304" s="35">
        <v>0</v>
      </c>
      <c r="AN304" s="35">
        <v>0</v>
      </c>
      <c r="AO304" s="35">
        <v>0</v>
      </c>
      <c r="AP304" s="35">
        <v>0</v>
      </c>
      <c r="AQ304" s="35"/>
      <c r="AR304" s="46"/>
      <c r="AS304" s="46"/>
      <c r="AT304" s="46"/>
      <c r="AU304" s="46"/>
      <c r="AV304" s="46"/>
      <c r="AW304" s="46"/>
      <c r="AX304" s="46"/>
      <c r="AY304" s="46"/>
      <c r="AZ304" s="46"/>
      <c r="BA304" s="46"/>
      <c r="BB304" s="46"/>
      <c r="BC304" s="46"/>
      <c r="BD304" s="46"/>
      <c r="BE304" s="46"/>
      <c r="BF304" s="46"/>
      <c r="BG304" s="46"/>
      <c r="BH304" s="46"/>
      <c r="BI304" s="46"/>
      <c r="BJ304" s="46"/>
    </row>
    <row r="305" spans="1:254" s="1" customFormat="1" ht="59.1" customHeight="1">
      <c r="A305" s="35">
        <v>290</v>
      </c>
      <c r="B305" s="43" t="s">
        <v>1759</v>
      </c>
      <c r="C305" s="38" t="s">
        <v>131</v>
      </c>
      <c r="D305" s="38" t="s">
        <v>284</v>
      </c>
      <c r="E305" s="43" t="s">
        <v>1760</v>
      </c>
      <c r="F305" s="35" t="s">
        <v>1688</v>
      </c>
      <c r="G305" s="38">
        <v>20000</v>
      </c>
      <c r="H305" s="38">
        <v>1000</v>
      </c>
      <c r="I305" s="34" t="s">
        <v>1761</v>
      </c>
      <c r="J305" s="38"/>
      <c r="K305" s="38" t="s">
        <v>90</v>
      </c>
      <c r="L305" s="35" t="s">
        <v>1762</v>
      </c>
      <c r="M305" s="35" t="s">
        <v>284</v>
      </c>
      <c r="N305" s="35"/>
      <c r="O305" s="38"/>
      <c r="P305" s="35" t="s">
        <v>297</v>
      </c>
      <c r="Q305" s="38" t="s">
        <v>197</v>
      </c>
      <c r="R305" s="192" t="s">
        <v>658</v>
      </c>
      <c r="S305" s="192" t="s">
        <v>131</v>
      </c>
      <c r="T305" s="35" t="s">
        <v>1718</v>
      </c>
      <c r="U305" s="38" t="s">
        <v>1763</v>
      </c>
      <c r="V305" s="38">
        <v>19000</v>
      </c>
      <c r="W305" s="35" t="s">
        <v>1764</v>
      </c>
      <c r="X305" s="38" t="s">
        <v>71</v>
      </c>
      <c r="Y305" s="38" t="s">
        <v>71</v>
      </c>
      <c r="Z305" s="38" t="s">
        <v>71</v>
      </c>
      <c r="AA305" s="38" t="s">
        <v>72</v>
      </c>
      <c r="AB305" s="38">
        <v>0</v>
      </c>
      <c r="AC305" s="38">
        <v>0</v>
      </c>
      <c r="AD305" s="38">
        <v>1000</v>
      </c>
      <c r="AE305" s="45">
        <v>0</v>
      </c>
      <c r="AF305" s="45">
        <v>0</v>
      </c>
      <c r="AG305" s="45">
        <v>0</v>
      </c>
      <c r="AH305" s="45">
        <v>0</v>
      </c>
      <c r="AI305" s="45">
        <v>0</v>
      </c>
      <c r="AJ305" s="45">
        <v>0</v>
      </c>
      <c r="AK305" s="45">
        <v>0</v>
      </c>
      <c r="AL305" s="45">
        <v>0</v>
      </c>
      <c r="AM305" s="45">
        <v>0</v>
      </c>
      <c r="AN305" s="45">
        <v>0</v>
      </c>
      <c r="AO305" s="45">
        <v>0</v>
      </c>
      <c r="AP305" s="45">
        <v>0</v>
      </c>
      <c r="AQ305" s="45"/>
      <c r="AT305" s="13"/>
    </row>
    <row r="306" spans="1:254" s="1" customFormat="1" ht="60.95" customHeight="1">
      <c r="A306" s="35">
        <v>291</v>
      </c>
      <c r="B306" s="34" t="s">
        <v>1765</v>
      </c>
      <c r="C306" s="38" t="s">
        <v>57</v>
      </c>
      <c r="D306" s="38" t="s">
        <v>284</v>
      </c>
      <c r="E306" s="34" t="s">
        <v>1766</v>
      </c>
      <c r="F306" s="35">
        <v>2026</v>
      </c>
      <c r="G306" s="38">
        <v>2100</v>
      </c>
      <c r="H306" s="38">
        <v>2100</v>
      </c>
      <c r="I306" s="34" t="s">
        <v>1767</v>
      </c>
      <c r="J306" s="38" t="s">
        <v>183</v>
      </c>
      <c r="K306" s="38" t="s">
        <v>207</v>
      </c>
      <c r="L306" s="35" t="s">
        <v>1768</v>
      </c>
      <c r="M306" s="35" t="s">
        <v>284</v>
      </c>
      <c r="N306" s="35"/>
      <c r="O306" s="38"/>
      <c r="P306" s="35" t="s">
        <v>297</v>
      </c>
      <c r="Q306" s="38"/>
      <c r="R306" s="38" t="s">
        <v>66</v>
      </c>
      <c r="S306" s="38" t="s">
        <v>169</v>
      </c>
      <c r="T306" s="35" t="s">
        <v>1718</v>
      </c>
      <c r="U306" s="34" t="s">
        <v>1769</v>
      </c>
      <c r="V306" s="38">
        <v>0</v>
      </c>
      <c r="W306" s="35" t="s">
        <v>1770</v>
      </c>
      <c r="X306" s="38" t="s">
        <v>71</v>
      </c>
      <c r="Y306" s="38" t="s">
        <v>71</v>
      </c>
      <c r="Z306" s="38" t="s">
        <v>72</v>
      </c>
      <c r="AA306" s="38" t="s">
        <v>71</v>
      </c>
      <c r="AB306" s="38">
        <v>0</v>
      </c>
      <c r="AC306" s="38">
        <v>0</v>
      </c>
      <c r="AD306" s="38">
        <v>2100</v>
      </c>
      <c r="AE306" s="38">
        <v>0</v>
      </c>
      <c r="AF306" s="38">
        <v>0</v>
      </c>
      <c r="AG306" s="38">
        <v>0</v>
      </c>
      <c r="AH306" s="38">
        <v>0</v>
      </c>
      <c r="AI306" s="38">
        <v>0</v>
      </c>
      <c r="AJ306" s="38">
        <v>0</v>
      </c>
      <c r="AK306" s="38">
        <v>0</v>
      </c>
      <c r="AL306" s="38">
        <v>0</v>
      </c>
      <c r="AM306" s="38">
        <v>0</v>
      </c>
      <c r="AN306" s="38">
        <v>0</v>
      </c>
      <c r="AO306" s="38">
        <v>0</v>
      </c>
      <c r="AP306" s="44">
        <v>0</v>
      </c>
      <c r="AQ306" s="45"/>
      <c r="AR306" s="9"/>
      <c r="AS306" s="9"/>
      <c r="AU306" s="9"/>
      <c r="AV306" s="9"/>
      <c r="AW306" s="9"/>
      <c r="AX306" s="9"/>
      <c r="AY306" s="9"/>
      <c r="AZ306" s="9"/>
      <c r="BA306" s="9"/>
      <c r="BB306" s="9"/>
      <c r="BC306" s="9"/>
      <c r="BD306" s="9"/>
      <c r="BE306" s="9"/>
      <c r="BF306" s="9"/>
      <c r="BG306" s="9"/>
      <c r="BH306" s="9"/>
    </row>
    <row r="307" spans="1:254" s="1" customFormat="1" ht="63" customHeight="1">
      <c r="A307" s="35">
        <v>292</v>
      </c>
      <c r="B307" s="34" t="s">
        <v>1771</v>
      </c>
      <c r="C307" s="38" t="s">
        <v>57</v>
      </c>
      <c r="D307" s="38" t="s">
        <v>284</v>
      </c>
      <c r="E307" s="34" t="s">
        <v>1772</v>
      </c>
      <c r="F307" s="38">
        <v>2026</v>
      </c>
      <c r="G307" s="38">
        <v>2100</v>
      </c>
      <c r="H307" s="38">
        <v>2100</v>
      </c>
      <c r="I307" s="34" t="s">
        <v>1773</v>
      </c>
      <c r="J307" s="38" t="s">
        <v>62</v>
      </c>
      <c r="K307" s="38" t="s">
        <v>195</v>
      </c>
      <c r="L307" s="35" t="s">
        <v>1774</v>
      </c>
      <c r="M307" s="35" t="s">
        <v>284</v>
      </c>
      <c r="N307" s="38"/>
      <c r="O307" s="38"/>
      <c r="P307" s="35" t="s">
        <v>297</v>
      </c>
      <c r="Q307" s="38" t="s">
        <v>1611</v>
      </c>
      <c r="R307" s="38" t="s">
        <v>658</v>
      </c>
      <c r="S307" s="38" t="s">
        <v>169</v>
      </c>
      <c r="T307" s="35" t="s">
        <v>1718</v>
      </c>
      <c r="U307" s="35" t="s">
        <v>1775</v>
      </c>
      <c r="V307" s="38">
        <v>200</v>
      </c>
      <c r="W307" s="35" t="s">
        <v>898</v>
      </c>
      <c r="X307" s="38" t="s">
        <v>71</v>
      </c>
      <c r="Y307" s="38" t="s">
        <v>71</v>
      </c>
      <c r="Z307" s="38" t="s">
        <v>72</v>
      </c>
      <c r="AA307" s="38" t="s">
        <v>71</v>
      </c>
      <c r="AB307" s="38">
        <v>0</v>
      </c>
      <c r="AC307" s="38">
        <v>0</v>
      </c>
      <c r="AD307" s="38">
        <v>2100</v>
      </c>
      <c r="AE307" s="38">
        <v>0</v>
      </c>
      <c r="AF307" s="38">
        <v>0</v>
      </c>
      <c r="AG307" s="38">
        <v>0</v>
      </c>
      <c r="AH307" s="38">
        <v>0</v>
      </c>
      <c r="AI307" s="38">
        <v>0</v>
      </c>
      <c r="AJ307" s="38">
        <v>0</v>
      </c>
      <c r="AK307" s="38">
        <v>0</v>
      </c>
      <c r="AL307" s="38">
        <v>0</v>
      </c>
      <c r="AM307" s="38">
        <v>0</v>
      </c>
      <c r="AN307" s="38">
        <v>0</v>
      </c>
      <c r="AO307" s="38">
        <v>0</v>
      </c>
      <c r="AP307" s="38">
        <v>0</v>
      </c>
      <c r="AQ307" s="45"/>
    </row>
    <row r="308" spans="1:254" s="1" customFormat="1" ht="71.099999999999994" customHeight="1">
      <c r="A308" s="35">
        <v>293</v>
      </c>
      <c r="B308" s="34" t="s">
        <v>1776</v>
      </c>
      <c r="C308" s="38" t="s">
        <v>57</v>
      </c>
      <c r="D308" s="38" t="s">
        <v>284</v>
      </c>
      <c r="E308" s="34" t="s">
        <v>1777</v>
      </c>
      <c r="F308" s="38">
        <v>2026</v>
      </c>
      <c r="G308" s="38">
        <v>2500</v>
      </c>
      <c r="H308" s="38">
        <v>2500</v>
      </c>
      <c r="I308" s="34" t="s">
        <v>1778</v>
      </c>
      <c r="J308" s="38" t="s">
        <v>61</v>
      </c>
      <c r="K308" s="38" t="s">
        <v>183</v>
      </c>
      <c r="L308" s="35" t="s">
        <v>1779</v>
      </c>
      <c r="M308" s="35" t="s">
        <v>284</v>
      </c>
      <c r="N308" s="35"/>
      <c r="O308" s="38"/>
      <c r="P308" s="35" t="s">
        <v>297</v>
      </c>
      <c r="Q308" s="35" t="s">
        <v>1780</v>
      </c>
      <c r="R308" s="38" t="s">
        <v>658</v>
      </c>
      <c r="S308" s="38" t="s">
        <v>169</v>
      </c>
      <c r="T308" s="35" t="s">
        <v>1718</v>
      </c>
      <c r="U308" s="38" t="s">
        <v>1781</v>
      </c>
      <c r="V308" s="38">
        <v>500</v>
      </c>
      <c r="W308" s="35" t="s">
        <v>1782</v>
      </c>
      <c r="X308" s="38" t="s">
        <v>71</v>
      </c>
      <c r="Y308" s="38" t="s">
        <v>72</v>
      </c>
      <c r="Z308" s="38" t="s">
        <v>71</v>
      </c>
      <c r="AA308" s="38" t="s">
        <v>71</v>
      </c>
      <c r="AB308" s="38">
        <v>0</v>
      </c>
      <c r="AC308" s="38">
        <v>0</v>
      </c>
      <c r="AD308" s="38">
        <v>2500</v>
      </c>
      <c r="AE308" s="38">
        <v>0</v>
      </c>
      <c r="AF308" s="38">
        <v>0</v>
      </c>
      <c r="AG308" s="38">
        <v>0</v>
      </c>
      <c r="AH308" s="38">
        <v>0</v>
      </c>
      <c r="AI308" s="38">
        <v>0</v>
      </c>
      <c r="AJ308" s="38">
        <v>0</v>
      </c>
      <c r="AK308" s="38">
        <v>0</v>
      </c>
      <c r="AL308" s="38">
        <v>0</v>
      </c>
      <c r="AM308" s="38">
        <v>0</v>
      </c>
      <c r="AN308" s="38">
        <v>0</v>
      </c>
      <c r="AO308" s="38">
        <v>0</v>
      </c>
      <c r="AP308" s="38">
        <v>0</v>
      </c>
      <c r="AQ308" s="45"/>
      <c r="AT308" s="1">
        <v>1</v>
      </c>
    </row>
    <row r="309" spans="1:254" s="1" customFormat="1" ht="90" customHeight="1">
      <c r="A309" s="35">
        <v>294</v>
      </c>
      <c r="B309" s="34" t="s">
        <v>1783</v>
      </c>
      <c r="C309" s="38" t="s">
        <v>57</v>
      </c>
      <c r="D309" s="38" t="s">
        <v>284</v>
      </c>
      <c r="E309" s="34" t="s">
        <v>1784</v>
      </c>
      <c r="F309" s="35">
        <v>2026</v>
      </c>
      <c r="G309" s="38">
        <v>2100</v>
      </c>
      <c r="H309" s="38">
        <v>2100</v>
      </c>
      <c r="I309" s="34" t="s">
        <v>1785</v>
      </c>
      <c r="J309" s="38" t="s">
        <v>62</v>
      </c>
      <c r="K309" s="38" t="s">
        <v>145</v>
      </c>
      <c r="L309" s="35" t="s">
        <v>1786</v>
      </c>
      <c r="M309" s="35" t="s">
        <v>284</v>
      </c>
      <c r="N309" s="38"/>
      <c r="O309" s="38"/>
      <c r="P309" s="35" t="s">
        <v>297</v>
      </c>
      <c r="Q309" s="38"/>
      <c r="R309" s="38" t="s">
        <v>66</v>
      </c>
      <c r="S309" s="38" t="s">
        <v>93</v>
      </c>
      <c r="T309" s="35" t="s">
        <v>1718</v>
      </c>
      <c r="U309" s="38" t="s">
        <v>38</v>
      </c>
      <c r="V309" s="38">
        <v>200</v>
      </c>
      <c r="W309" s="35" t="s">
        <v>898</v>
      </c>
      <c r="X309" s="38" t="s">
        <v>71</v>
      </c>
      <c r="Y309" s="38" t="s">
        <v>71</v>
      </c>
      <c r="Z309" s="38" t="s">
        <v>72</v>
      </c>
      <c r="AA309" s="38" t="s">
        <v>71</v>
      </c>
      <c r="AB309" s="38">
        <v>0</v>
      </c>
      <c r="AC309" s="38">
        <v>0</v>
      </c>
      <c r="AD309" s="38">
        <v>2100</v>
      </c>
      <c r="AE309" s="38">
        <v>0</v>
      </c>
      <c r="AF309" s="38">
        <v>0</v>
      </c>
      <c r="AG309" s="38">
        <v>0</v>
      </c>
      <c r="AH309" s="38">
        <v>0</v>
      </c>
      <c r="AI309" s="38">
        <v>0</v>
      </c>
      <c r="AJ309" s="38">
        <v>0</v>
      </c>
      <c r="AK309" s="38">
        <v>0</v>
      </c>
      <c r="AL309" s="38">
        <v>0</v>
      </c>
      <c r="AM309" s="38">
        <v>0</v>
      </c>
      <c r="AN309" s="38">
        <v>0</v>
      </c>
      <c r="AO309" s="38">
        <v>0</v>
      </c>
      <c r="AP309" s="38">
        <v>0</v>
      </c>
      <c r="AQ309" s="45"/>
    </row>
    <row r="310" spans="1:254" s="1" customFormat="1" ht="66" customHeight="1">
      <c r="A310" s="35">
        <v>295</v>
      </c>
      <c r="B310" s="34" t="s">
        <v>1787</v>
      </c>
      <c r="C310" s="38" t="s">
        <v>57</v>
      </c>
      <c r="D310" s="38" t="s">
        <v>284</v>
      </c>
      <c r="E310" s="34" t="s">
        <v>1788</v>
      </c>
      <c r="F310" s="35">
        <v>2026</v>
      </c>
      <c r="G310" s="38">
        <v>2200</v>
      </c>
      <c r="H310" s="38">
        <v>2200</v>
      </c>
      <c r="I310" s="34" t="s">
        <v>1789</v>
      </c>
      <c r="J310" s="38" t="s">
        <v>84</v>
      </c>
      <c r="K310" s="38" t="s">
        <v>207</v>
      </c>
      <c r="L310" s="35" t="s">
        <v>1774</v>
      </c>
      <c r="M310" s="35" t="s">
        <v>284</v>
      </c>
      <c r="N310" s="38"/>
      <c r="O310" s="38"/>
      <c r="P310" s="35" t="s">
        <v>297</v>
      </c>
      <c r="Q310" s="38"/>
      <c r="R310" s="38" t="s">
        <v>658</v>
      </c>
      <c r="S310" s="38" t="s">
        <v>169</v>
      </c>
      <c r="T310" s="35" t="s">
        <v>1718</v>
      </c>
      <c r="U310" s="38" t="s">
        <v>1719</v>
      </c>
      <c r="V310" s="38">
        <v>300</v>
      </c>
      <c r="W310" s="35" t="s">
        <v>898</v>
      </c>
      <c r="X310" s="38" t="s">
        <v>71</v>
      </c>
      <c r="Y310" s="38" t="s">
        <v>71</v>
      </c>
      <c r="Z310" s="38" t="s">
        <v>72</v>
      </c>
      <c r="AA310" s="38" t="s">
        <v>71</v>
      </c>
      <c r="AB310" s="38">
        <v>0</v>
      </c>
      <c r="AC310" s="38">
        <v>0</v>
      </c>
      <c r="AD310" s="38">
        <v>2200</v>
      </c>
      <c r="AE310" s="38">
        <v>0</v>
      </c>
      <c r="AF310" s="38">
        <v>0</v>
      </c>
      <c r="AG310" s="38">
        <v>0</v>
      </c>
      <c r="AH310" s="38">
        <v>0</v>
      </c>
      <c r="AI310" s="38">
        <v>0</v>
      </c>
      <c r="AJ310" s="38">
        <v>0</v>
      </c>
      <c r="AK310" s="38">
        <v>0</v>
      </c>
      <c r="AL310" s="38">
        <v>0</v>
      </c>
      <c r="AM310" s="38">
        <v>0</v>
      </c>
      <c r="AN310" s="38">
        <v>0</v>
      </c>
      <c r="AO310" s="38">
        <v>35</v>
      </c>
      <c r="AP310" s="38">
        <v>0</v>
      </c>
      <c r="AQ310" s="45"/>
    </row>
    <row r="311" spans="1:254" s="1" customFormat="1" ht="93" customHeight="1">
      <c r="A311" s="35">
        <v>296</v>
      </c>
      <c r="B311" s="34" t="s">
        <v>1790</v>
      </c>
      <c r="C311" s="38" t="s">
        <v>57</v>
      </c>
      <c r="D311" s="38" t="s">
        <v>284</v>
      </c>
      <c r="E311" s="34" t="s">
        <v>1791</v>
      </c>
      <c r="F311" s="35">
        <v>2026</v>
      </c>
      <c r="G311" s="38">
        <v>2020</v>
      </c>
      <c r="H311" s="38">
        <v>2020</v>
      </c>
      <c r="I311" s="34" t="s">
        <v>1792</v>
      </c>
      <c r="J311" s="38" t="s">
        <v>61</v>
      </c>
      <c r="K311" s="38" t="s">
        <v>183</v>
      </c>
      <c r="L311" s="35" t="s">
        <v>1793</v>
      </c>
      <c r="M311" s="35" t="s">
        <v>284</v>
      </c>
      <c r="N311" s="38"/>
      <c r="O311" s="38"/>
      <c r="P311" s="35" t="s">
        <v>297</v>
      </c>
      <c r="Q311" s="38"/>
      <c r="R311" s="38" t="s">
        <v>66</v>
      </c>
      <c r="S311" s="38" t="s">
        <v>169</v>
      </c>
      <c r="T311" s="35" t="s">
        <v>1718</v>
      </c>
      <c r="U311" s="38" t="s">
        <v>1719</v>
      </c>
      <c r="V311" s="38">
        <v>0</v>
      </c>
      <c r="W311" s="35" t="s">
        <v>1770</v>
      </c>
      <c r="X311" s="38" t="s">
        <v>71</v>
      </c>
      <c r="Y311" s="38" t="s">
        <v>71</v>
      </c>
      <c r="Z311" s="38" t="s">
        <v>72</v>
      </c>
      <c r="AA311" s="38" t="s">
        <v>71</v>
      </c>
      <c r="AB311" s="38">
        <v>0</v>
      </c>
      <c r="AC311" s="38">
        <v>0</v>
      </c>
      <c r="AD311" s="38">
        <v>2020</v>
      </c>
      <c r="AE311" s="38">
        <v>0</v>
      </c>
      <c r="AF311" s="38">
        <v>0</v>
      </c>
      <c r="AG311" s="38">
        <v>0</v>
      </c>
      <c r="AH311" s="38">
        <v>0</v>
      </c>
      <c r="AI311" s="38">
        <v>0</v>
      </c>
      <c r="AJ311" s="38">
        <v>0</v>
      </c>
      <c r="AK311" s="38">
        <v>0</v>
      </c>
      <c r="AL311" s="38">
        <v>0</v>
      </c>
      <c r="AM311" s="38">
        <v>0</v>
      </c>
      <c r="AN311" s="38">
        <v>0</v>
      </c>
      <c r="AO311" s="38">
        <v>0</v>
      </c>
      <c r="AP311" s="44">
        <v>0</v>
      </c>
      <c r="AQ311" s="45"/>
    </row>
    <row r="312" spans="1:254" ht="153.94999999999999" customHeight="1">
      <c r="A312" s="35">
        <v>297</v>
      </c>
      <c r="B312" s="34" t="s">
        <v>1794</v>
      </c>
      <c r="C312" s="35" t="s">
        <v>57</v>
      </c>
      <c r="D312" s="35" t="s">
        <v>430</v>
      </c>
      <c r="E312" s="34" t="s">
        <v>1795</v>
      </c>
      <c r="F312" s="35">
        <v>2026</v>
      </c>
      <c r="G312" s="35">
        <v>3180</v>
      </c>
      <c r="H312" s="35">
        <v>3180</v>
      </c>
      <c r="I312" s="34" t="s">
        <v>1796</v>
      </c>
      <c r="J312" s="35" t="s">
        <v>61</v>
      </c>
      <c r="K312" s="35" t="s">
        <v>207</v>
      </c>
      <c r="L312" s="35" t="s">
        <v>1797</v>
      </c>
      <c r="M312" s="35" t="s">
        <v>430</v>
      </c>
      <c r="N312" s="35"/>
      <c r="O312" s="35"/>
      <c r="P312" s="35" t="s">
        <v>431</v>
      </c>
      <c r="Q312" s="35" t="s">
        <v>1798</v>
      </c>
      <c r="R312" s="35" t="s">
        <v>66</v>
      </c>
      <c r="S312" s="35" t="s">
        <v>229</v>
      </c>
      <c r="T312" s="35" t="s">
        <v>1718</v>
      </c>
      <c r="U312" s="35" t="s">
        <v>38</v>
      </c>
      <c r="V312" s="35">
        <v>100</v>
      </c>
      <c r="W312" s="35" t="s">
        <v>1799</v>
      </c>
      <c r="X312" s="35" t="s">
        <v>71</v>
      </c>
      <c r="Y312" s="35" t="s">
        <v>71</v>
      </c>
      <c r="Z312" s="35" t="s">
        <v>72</v>
      </c>
      <c r="AA312" s="35" t="s">
        <v>71</v>
      </c>
      <c r="AB312" s="35" t="s">
        <v>1800</v>
      </c>
      <c r="AC312" s="35">
        <v>0</v>
      </c>
      <c r="AD312" s="35">
        <v>2285</v>
      </c>
      <c r="AE312" s="35">
        <v>0</v>
      </c>
      <c r="AF312" s="59">
        <v>0</v>
      </c>
      <c r="AG312" s="35">
        <v>0</v>
      </c>
      <c r="AH312" s="59">
        <v>0</v>
      </c>
      <c r="AI312" s="35">
        <v>0</v>
      </c>
      <c r="AJ312" s="59">
        <v>0</v>
      </c>
      <c r="AK312" s="35">
        <v>0</v>
      </c>
      <c r="AL312" s="59">
        <v>0</v>
      </c>
      <c r="AM312" s="35">
        <v>0</v>
      </c>
      <c r="AN312" s="59">
        <v>0</v>
      </c>
      <c r="AO312" s="35">
        <v>0</v>
      </c>
      <c r="AP312" s="59">
        <v>0</v>
      </c>
      <c r="AQ312" s="57"/>
      <c r="AR312" s="40">
        <v>1</v>
      </c>
      <c r="AS312" s="7"/>
      <c r="AT312" s="7"/>
      <c r="AU312" s="7"/>
      <c r="AV312" s="7"/>
      <c r="AW312" s="7"/>
      <c r="AX312" s="7"/>
      <c r="AY312" s="7"/>
      <c r="AZ312" s="7"/>
      <c r="BA312" s="7"/>
      <c r="BB312" s="7"/>
      <c r="BC312" s="7"/>
      <c r="BD312" s="7"/>
      <c r="BE312" s="7"/>
      <c r="BF312" s="7"/>
      <c r="BG312" s="7"/>
      <c r="BH312" s="7"/>
      <c r="BI312" s="7"/>
      <c r="BJ312" s="7"/>
      <c r="BK312" s="7"/>
      <c r="BL312" s="7"/>
      <c r="BM312" s="7"/>
      <c r="BN312" s="7"/>
      <c r="BO312" s="7"/>
      <c r="BP312" s="7"/>
      <c r="BQ312" s="7"/>
      <c r="BR312" s="7"/>
      <c r="BS312" s="7"/>
      <c r="BT312" s="7"/>
      <c r="BU312" s="7"/>
      <c r="BV312" s="7"/>
      <c r="BW312" s="7"/>
      <c r="BX312" s="7"/>
      <c r="BY312" s="7"/>
      <c r="BZ312" s="7"/>
      <c r="CA312" s="7"/>
      <c r="CB312" s="7"/>
      <c r="CC312" s="7"/>
      <c r="CD312" s="7"/>
      <c r="CE312" s="7"/>
      <c r="CF312" s="7"/>
      <c r="CG312" s="7"/>
      <c r="CH312" s="7"/>
      <c r="CI312" s="7"/>
      <c r="CJ312" s="7"/>
      <c r="CK312" s="7"/>
      <c r="CL312" s="7"/>
      <c r="CM312" s="7"/>
      <c r="CN312" s="7"/>
      <c r="CO312" s="7"/>
      <c r="CP312" s="7"/>
      <c r="CQ312" s="7"/>
      <c r="CR312" s="7"/>
      <c r="CS312" s="7"/>
      <c r="CT312" s="7"/>
      <c r="CU312" s="7"/>
      <c r="CV312" s="7"/>
      <c r="CW312" s="7"/>
      <c r="CX312" s="7"/>
      <c r="CY312" s="7"/>
      <c r="CZ312" s="7"/>
      <c r="DA312" s="7"/>
      <c r="DB312" s="7"/>
      <c r="DC312" s="7"/>
      <c r="DD312" s="7"/>
      <c r="DE312" s="7"/>
      <c r="DF312" s="7"/>
      <c r="DG312" s="7"/>
      <c r="DH312" s="7"/>
      <c r="DI312" s="7"/>
      <c r="DJ312" s="7"/>
      <c r="DK312" s="7"/>
      <c r="DL312" s="7"/>
      <c r="DM312" s="7"/>
      <c r="DN312" s="7"/>
      <c r="DO312" s="7"/>
      <c r="DP312" s="7"/>
      <c r="DQ312" s="7"/>
      <c r="DR312" s="7"/>
      <c r="DS312" s="7"/>
      <c r="DT312" s="7"/>
      <c r="DU312" s="7"/>
      <c r="DV312" s="7"/>
      <c r="DW312" s="7"/>
      <c r="DX312" s="7"/>
      <c r="DY312" s="7"/>
      <c r="DZ312" s="7"/>
      <c r="EA312" s="7"/>
      <c r="EB312" s="7"/>
      <c r="EC312" s="7"/>
      <c r="ED312" s="7"/>
      <c r="EE312" s="7"/>
      <c r="EF312" s="7"/>
      <c r="EG312" s="7"/>
      <c r="EH312" s="7"/>
      <c r="EI312" s="7"/>
      <c r="EJ312" s="7"/>
      <c r="EK312" s="7"/>
      <c r="EL312" s="7"/>
      <c r="EM312" s="7"/>
      <c r="EN312" s="7"/>
      <c r="EO312" s="7"/>
      <c r="EP312" s="7"/>
      <c r="EQ312" s="7"/>
      <c r="ER312" s="7"/>
      <c r="ES312" s="7"/>
      <c r="ET312" s="7"/>
      <c r="EU312" s="7"/>
      <c r="EV312" s="7"/>
      <c r="EW312" s="7"/>
      <c r="EX312" s="7"/>
      <c r="EY312" s="7"/>
      <c r="EZ312" s="7"/>
      <c r="FA312" s="7"/>
      <c r="FB312" s="7"/>
      <c r="FC312" s="7"/>
      <c r="FD312" s="7"/>
      <c r="FE312" s="7"/>
      <c r="FF312" s="7"/>
      <c r="FG312" s="7"/>
      <c r="FH312" s="7"/>
      <c r="FI312" s="7"/>
      <c r="FJ312" s="7"/>
      <c r="FK312" s="7"/>
      <c r="FL312" s="7"/>
      <c r="FM312" s="7"/>
      <c r="FN312" s="7"/>
      <c r="FO312" s="7"/>
      <c r="FP312" s="7"/>
      <c r="FQ312" s="7"/>
      <c r="FR312" s="7"/>
      <c r="FS312" s="7"/>
      <c r="FT312" s="7"/>
      <c r="FU312" s="7"/>
      <c r="FV312" s="7"/>
      <c r="FW312" s="7"/>
      <c r="FX312" s="7"/>
      <c r="FY312" s="7"/>
      <c r="FZ312" s="7"/>
      <c r="GA312" s="7"/>
      <c r="GB312" s="7"/>
      <c r="GC312" s="7"/>
      <c r="GD312" s="7"/>
      <c r="GE312" s="7"/>
      <c r="GF312" s="7"/>
      <c r="GG312" s="7"/>
      <c r="GH312" s="7"/>
      <c r="GI312" s="7"/>
      <c r="GJ312" s="7"/>
      <c r="GK312" s="7"/>
      <c r="GL312" s="7"/>
      <c r="GM312" s="7"/>
      <c r="GN312" s="7"/>
      <c r="GO312" s="7"/>
      <c r="GP312" s="7"/>
      <c r="GQ312" s="7"/>
      <c r="GR312" s="7"/>
      <c r="GS312" s="7"/>
      <c r="GT312" s="7"/>
      <c r="GU312" s="7"/>
      <c r="GV312" s="7"/>
      <c r="GW312" s="7"/>
      <c r="GX312" s="7"/>
      <c r="GY312" s="7"/>
      <c r="GZ312" s="7"/>
      <c r="HA312" s="11"/>
      <c r="HB312" s="11"/>
      <c r="HC312" s="11"/>
      <c r="HD312" s="11"/>
      <c r="HE312" s="11"/>
      <c r="HF312" s="11"/>
      <c r="HG312" s="11"/>
      <c r="HH312" s="11"/>
      <c r="HI312" s="11"/>
      <c r="HJ312" s="11"/>
      <c r="HK312" s="11"/>
      <c r="HL312" s="11"/>
      <c r="HM312" s="11"/>
      <c r="HN312" s="11"/>
      <c r="HO312" s="11"/>
      <c r="HP312" s="11"/>
      <c r="HQ312" s="11"/>
      <c r="HR312" s="11"/>
      <c r="HS312" s="11"/>
      <c r="HT312" s="11"/>
      <c r="HU312" s="11"/>
      <c r="HV312" s="11"/>
      <c r="HW312" s="11"/>
      <c r="HX312" s="11"/>
      <c r="HY312" s="11"/>
      <c r="HZ312" s="11"/>
      <c r="IA312" s="11"/>
      <c r="IB312" s="11"/>
      <c r="IC312" s="11"/>
      <c r="ID312" s="11"/>
      <c r="IE312" s="11"/>
      <c r="IF312" s="11"/>
      <c r="IG312" s="11"/>
      <c r="IH312" s="11"/>
      <c r="II312" s="11"/>
      <c r="IJ312" s="11"/>
      <c r="IK312" s="11"/>
      <c r="IL312" s="11"/>
      <c r="IM312" s="11"/>
      <c r="IN312" s="11"/>
      <c r="IO312" s="11"/>
      <c r="IP312" s="11"/>
      <c r="IQ312" s="11"/>
      <c r="IR312" s="11"/>
      <c r="IS312" s="11"/>
      <c r="IT312" s="11"/>
    </row>
    <row r="313" spans="1:254" s="3" customFormat="1" ht="105" customHeight="1">
      <c r="A313" s="35">
        <v>298</v>
      </c>
      <c r="B313" s="34" t="s">
        <v>1801</v>
      </c>
      <c r="C313" s="38" t="s">
        <v>131</v>
      </c>
      <c r="D313" s="35" t="s">
        <v>493</v>
      </c>
      <c r="E313" s="102" t="s">
        <v>1802</v>
      </c>
      <c r="F313" s="35" t="s">
        <v>490</v>
      </c>
      <c r="G313" s="63">
        <v>9500</v>
      </c>
      <c r="H313" s="35">
        <v>5000</v>
      </c>
      <c r="I313" s="34" t="s">
        <v>1803</v>
      </c>
      <c r="J313" s="35"/>
      <c r="K313" s="35" t="s">
        <v>207</v>
      </c>
      <c r="L313" s="35" t="s">
        <v>1804</v>
      </c>
      <c r="M313" s="35" t="s">
        <v>493</v>
      </c>
      <c r="N313" s="35" t="s">
        <v>817</v>
      </c>
      <c r="O313" s="35"/>
      <c r="P313" s="35" t="s">
        <v>508</v>
      </c>
      <c r="Q313" s="35" t="s">
        <v>1805</v>
      </c>
      <c r="R313" s="35" t="s">
        <v>66</v>
      </c>
      <c r="S313" s="35" t="s">
        <v>131</v>
      </c>
      <c r="T313" s="35" t="s">
        <v>1718</v>
      </c>
      <c r="U313" s="35" t="s">
        <v>1763</v>
      </c>
      <c r="V313" s="63">
        <v>4500</v>
      </c>
      <c r="W313" s="35" t="s">
        <v>1806</v>
      </c>
      <c r="X313" s="35" t="s">
        <v>71</v>
      </c>
      <c r="Y313" s="35" t="s">
        <v>71</v>
      </c>
      <c r="Z313" s="35" t="s">
        <v>71</v>
      </c>
      <c r="AA313" s="35" t="s">
        <v>72</v>
      </c>
      <c r="AB313" s="35">
        <v>0</v>
      </c>
      <c r="AC313" s="35">
        <v>0</v>
      </c>
      <c r="AD313" s="35">
        <v>5000</v>
      </c>
      <c r="AE313" s="35">
        <v>0</v>
      </c>
      <c r="AF313" s="35">
        <v>0</v>
      </c>
      <c r="AG313" s="35">
        <v>0</v>
      </c>
      <c r="AH313" s="35">
        <v>0</v>
      </c>
      <c r="AI313" s="35">
        <v>0</v>
      </c>
      <c r="AJ313" s="35">
        <v>0</v>
      </c>
      <c r="AK313" s="35">
        <v>0</v>
      </c>
      <c r="AL313" s="35">
        <v>0</v>
      </c>
      <c r="AM313" s="35">
        <v>0</v>
      </c>
      <c r="AN313" s="35">
        <v>0</v>
      </c>
      <c r="AO313" s="35">
        <v>0</v>
      </c>
      <c r="AP313" s="35">
        <v>0</v>
      </c>
      <c r="AQ313" s="35" t="s">
        <v>73</v>
      </c>
      <c r="AR313" s="40">
        <v>1</v>
      </c>
      <c r="AS313" s="6"/>
      <c r="AT313" s="13"/>
      <c r="AU313" s="6"/>
      <c r="AV313" s="6"/>
      <c r="AW313" s="6"/>
      <c r="AX313" s="6"/>
      <c r="AY313" s="6"/>
      <c r="AZ313" s="6"/>
      <c r="BA313" s="6"/>
      <c r="BB313" s="6"/>
      <c r="BC313" s="6"/>
      <c r="BD313" s="6"/>
      <c r="BE313" s="6"/>
      <c r="BF313" s="6"/>
      <c r="BG313" s="6"/>
      <c r="BH313" s="6"/>
      <c r="BI313" s="6"/>
      <c r="BJ313" s="6"/>
      <c r="BK313" s="6"/>
      <c r="BL313" s="6"/>
      <c r="BM313" s="6"/>
      <c r="BN313" s="6"/>
      <c r="BO313" s="6"/>
      <c r="BP313" s="6"/>
      <c r="BQ313" s="6"/>
      <c r="BR313" s="6"/>
      <c r="BS313" s="6"/>
      <c r="BT313" s="6"/>
      <c r="BU313" s="6"/>
      <c r="BV313" s="6"/>
      <c r="BW313" s="6"/>
      <c r="BX313" s="6"/>
      <c r="BY313" s="6"/>
      <c r="BZ313" s="6"/>
      <c r="CA313" s="6"/>
      <c r="CB313" s="6"/>
      <c r="CC313" s="6"/>
      <c r="CD313" s="6"/>
      <c r="CE313" s="6"/>
      <c r="CF313" s="6"/>
      <c r="CG313" s="6"/>
      <c r="CH313" s="6"/>
      <c r="CI313" s="6"/>
      <c r="CJ313" s="6"/>
      <c r="CK313" s="6"/>
      <c r="CL313" s="6"/>
      <c r="CM313" s="6"/>
      <c r="CN313" s="6"/>
      <c r="CO313" s="6"/>
      <c r="CP313" s="6"/>
      <c r="CQ313" s="6"/>
      <c r="CR313" s="6"/>
      <c r="CS313" s="6"/>
      <c r="CT313" s="6"/>
      <c r="CU313" s="6"/>
      <c r="CV313" s="6"/>
      <c r="CW313" s="6"/>
      <c r="CX313" s="6"/>
      <c r="CY313" s="6"/>
      <c r="CZ313" s="6"/>
      <c r="DA313" s="6"/>
      <c r="DB313" s="6"/>
      <c r="DC313" s="6"/>
      <c r="DD313" s="6"/>
      <c r="DE313" s="6"/>
      <c r="DF313" s="6"/>
      <c r="DG313" s="6"/>
      <c r="DH313" s="6"/>
      <c r="DI313" s="6"/>
      <c r="DJ313" s="6"/>
      <c r="DK313" s="6"/>
      <c r="DL313" s="6"/>
      <c r="DM313" s="6"/>
      <c r="DN313" s="6"/>
      <c r="DO313" s="6"/>
      <c r="DP313" s="6"/>
      <c r="DQ313" s="6"/>
      <c r="DR313" s="6"/>
      <c r="DS313" s="6"/>
      <c r="DT313" s="6"/>
      <c r="DU313" s="6"/>
      <c r="DV313" s="6"/>
      <c r="DW313" s="6"/>
      <c r="DX313" s="6"/>
      <c r="DY313" s="6"/>
      <c r="DZ313" s="6"/>
      <c r="EA313" s="6"/>
      <c r="EB313" s="6"/>
      <c r="EC313" s="6"/>
      <c r="ED313" s="6"/>
      <c r="EE313" s="6"/>
      <c r="EF313" s="6"/>
      <c r="EG313" s="6"/>
      <c r="EH313" s="6"/>
      <c r="EI313" s="6"/>
      <c r="EJ313" s="6"/>
      <c r="EK313" s="6"/>
      <c r="EL313" s="6"/>
      <c r="EM313" s="6"/>
      <c r="EN313" s="6"/>
      <c r="EO313" s="6"/>
      <c r="EP313" s="6"/>
      <c r="EQ313" s="6"/>
      <c r="ER313" s="6"/>
      <c r="ES313" s="6"/>
      <c r="ET313" s="6"/>
      <c r="EU313" s="6"/>
      <c r="EV313" s="6"/>
      <c r="EW313" s="6"/>
      <c r="EX313" s="6"/>
      <c r="EY313" s="6"/>
      <c r="EZ313" s="6"/>
      <c r="FA313" s="6"/>
      <c r="FB313" s="6"/>
      <c r="FC313" s="6"/>
      <c r="FD313" s="6"/>
      <c r="FE313" s="6"/>
      <c r="FF313" s="6"/>
      <c r="FG313" s="6"/>
      <c r="FH313" s="6"/>
      <c r="FI313" s="6"/>
      <c r="FJ313" s="6"/>
      <c r="FK313" s="6"/>
      <c r="FL313" s="6"/>
      <c r="FM313" s="6"/>
      <c r="FN313" s="6"/>
      <c r="FO313" s="6"/>
      <c r="FP313" s="6"/>
      <c r="FQ313" s="6"/>
      <c r="FR313" s="6"/>
      <c r="FS313" s="6"/>
      <c r="FT313" s="6"/>
      <c r="FU313" s="6"/>
      <c r="FV313" s="6"/>
      <c r="FW313" s="6"/>
      <c r="FX313" s="6"/>
      <c r="FY313" s="6"/>
      <c r="FZ313" s="6"/>
      <c r="GA313" s="6"/>
      <c r="GB313" s="6"/>
      <c r="GC313" s="6"/>
      <c r="GD313" s="6"/>
      <c r="GE313" s="6"/>
      <c r="GF313" s="6"/>
      <c r="GG313" s="6"/>
      <c r="GH313" s="6"/>
      <c r="GI313" s="6"/>
      <c r="GJ313" s="6"/>
      <c r="GK313" s="6"/>
      <c r="GL313" s="6"/>
      <c r="GM313" s="6"/>
      <c r="GN313" s="6"/>
      <c r="GO313" s="6"/>
      <c r="GP313" s="6"/>
      <c r="GQ313" s="6"/>
      <c r="GR313" s="6"/>
      <c r="GS313" s="6"/>
      <c r="GT313" s="6"/>
      <c r="GU313" s="6"/>
      <c r="GV313" s="6"/>
      <c r="GW313" s="6"/>
      <c r="GX313" s="6"/>
      <c r="GY313" s="6"/>
      <c r="GZ313" s="6"/>
      <c r="HA313" s="9"/>
      <c r="HB313" s="9"/>
      <c r="HC313" s="9"/>
      <c r="HD313" s="9"/>
      <c r="HE313" s="9"/>
      <c r="HF313" s="9"/>
      <c r="HG313" s="9"/>
      <c r="HH313" s="9"/>
      <c r="HI313" s="9"/>
      <c r="HJ313" s="9"/>
      <c r="HK313" s="9"/>
      <c r="HL313" s="9"/>
      <c r="HM313" s="9"/>
      <c r="HN313" s="9"/>
      <c r="HO313" s="9"/>
      <c r="HP313" s="9"/>
      <c r="HQ313" s="9"/>
      <c r="HR313" s="9"/>
      <c r="HS313" s="9"/>
      <c r="HT313" s="9"/>
      <c r="HU313" s="9"/>
      <c r="HV313" s="9"/>
      <c r="HW313" s="9"/>
      <c r="HX313" s="9"/>
      <c r="HY313" s="9"/>
      <c r="HZ313" s="9"/>
      <c r="IA313" s="9"/>
      <c r="IB313" s="9"/>
      <c r="IC313" s="9"/>
      <c r="ID313" s="9"/>
      <c r="IE313" s="9"/>
      <c r="IF313" s="9"/>
      <c r="IG313" s="9"/>
      <c r="IH313" s="9"/>
      <c r="II313" s="9"/>
      <c r="IJ313" s="9"/>
      <c r="IK313" s="9"/>
      <c r="IL313" s="9"/>
      <c r="IM313" s="9"/>
      <c r="IN313" s="9"/>
      <c r="IO313" s="9"/>
      <c r="IP313" s="9"/>
      <c r="IQ313" s="9"/>
      <c r="IR313" s="9"/>
      <c r="IS313" s="9"/>
      <c r="IT313" s="9"/>
    </row>
    <row r="314" spans="1:254" s="6" customFormat="1" ht="111.95" customHeight="1">
      <c r="A314" s="35">
        <v>299</v>
      </c>
      <c r="B314" s="34" t="s">
        <v>1807</v>
      </c>
      <c r="C314" s="144" t="s">
        <v>57</v>
      </c>
      <c r="D314" s="35" t="s">
        <v>493</v>
      </c>
      <c r="E314" s="34" t="s">
        <v>1808</v>
      </c>
      <c r="F314" s="35">
        <v>2026</v>
      </c>
      <c r="G314" s="35">
        <v>5000</v>
      </c>
      <c r="H314" s="35">
        <v>5000</v>
      </c>
      <c r="I314" s="34" t="s">
        <v>1809</v>
      </c>
      <c r="J314" s="35" t="s">
        <v>61</v>
      </c>
      <c r="K314" s="35" t="s">
        <v>207</v>
      </c>
      <c r="L314" s="35" t="s">
        <v>1810</v>
      </c>
      <c r="M314" s="35" t="s">
        <v>493</v>
      </c>
      <c r="N314" s="35"/>
      <c r="O314" s="35"/>
      <c r="P314" s="35" t="s">
        <v>508</v>
      </c>
      <c r="Q314" s="38"/>
      <c r="R314" s="38"/>
      <c r="S314" s="35" t="s">
        <v>169</v>
      </c>
      <c r="T314" s="35" t="s">
        <v>1718</v>
      </c>
      <c r="U314" s="38" t="s">
        <v>38</v>
      </c>
      <c r="V314" s="38">
        <v>50</v>
      </c>
      <c r="W314" s="35" t="s">
        <v>1811</v>
      </c>
      <c r="X314" s="38" t="s">
        <v>71</v>
      </c>
      <c r="Y314" s="38" t="s">
        <v>71</v>
      </c>
      <c r="Z314" s="35" t="s">
        <v>72</v>
      </c>
      <c r="AA314" s="38" t="s">
        <v>71</v>
      </c>
      <c r="AB314" s="38">
        <v>0</v>
      </c>
      <c r="AC314" s="35" t="s">
        <v>1812</v>
      </c>
      <c r="AD314" s="35">
        <v>0</v>
      </c>
      <c r="AE314" s="35">
        <v>0</v>
      </c>
      <c r="AF314" s="35">
        <v>0</v>
      </c>
      <c r="AG314" s="35">
        <v>0</v>
      </c>
      <c r="AH314" s="35">
        <v>0</v>
      </c>
      <c r="AI314" s="35">
        <v>0</v>
      </c>
      <c r="AJ314" s="35">
        <v>0</v>
      </c>
      <c r="AK314" s="35">
        <v>0</v>
      </c>
      <c r="AL314" s="35">
        <v>0</v>
      </c>
      <c r="AM314" s="35">
        <v>0</v>
      </c>
      <c r="AN314" s="35">
        <v>0</v>
      </c>
      <c r="AO314" s="35">
        <v>0</v>
      </c>
      <c r="AP314" s="35">
        <v>0</v>
      </c>
      <c r="AQ314" s="38"/>
      <c r="AT314" s="13">
        <v>1</v>
      </c>
    </row>
    <row r="315" spans="1:254" s="3" customFormat="1" ht="105" customHeight="1">
      <c r="A315" s="35">
        <v>300</v>
      </c>
      <c r="B315" s="34" t="s">
        <v>1813</v>
      </c>
      <c r="C315" s="144" t="s">
        <v>57</v>
      </c>
      <c r="D315" s="35" t="s">
        <v>1814</v>
      </c>
      <c r="E315" s="34" t="s">
        <v>1815</v>
      </c>
      <c r="F315" s="35" t="s">
        <v>165</v>
      </c>
      <c r="G315" s="35">
        <v>4800</v>
      </c>
      <c r="H315" s="35">
        <v>3000</v>
      </c>
      <c r="I315" s="34" t="s">
        <v>1816</v>
      </c>
      <c r="J315" s="35" t="s">
        <v>62</v>
      </c>
      <c r="K315" s="35"/>
      <c r="L315" s="35" t="s">
        <v>1817</v>
      </c>
      <c r="M315" s="35" t="s">
        <v>493</v>
      </c>
      <c r="N315" s="35"/>
      <c r="O315" s="35"/>
      <c r="P315" s="35" t="s">
        <v>508</v>
      </c>
      <c r="Q315" s="35"/>
      <c r="R315" s="52" t="s">
        <v>66</v>
      </c>
      <c r="S315" s="52" t="s">
        <v>169</v>
      </c>
      <c r="T315" s="35" t="s">
        <v>1718</v>
      </c>
      <c r="U315" s="38" t="s">
        <v>38</v>
      </c>
      <c r="V315" s="52">
        <v>0</v>
      </c>
      <c r="W315" s="52" t="s">
        <v>1818</v>
      </c>
      <c r="X315" s="52" t="s">
        <v>71</v>
      </c>
      <c r="Y315" s="52" t="s">
        <v>71</v>
      </c>
      <c r="Z315" s="52" t="s">
        <v>72</v>
      </c>
      <c r="AA315" s="52" t="s">
        <v>71</v>
      </c>
      <c r="AB315" s="52">
        <v>0</v>
      </c>
      <c r="AC315" s="52">
        <v>0</v>
      </c>
      <c r="AD315" s="52">
        <v>6000</v>
      </c>
      <c r="AE315" s="52">
        <v>0</v>
      </c>
      <c r="AF315" s="52">
        <v>0</v>
      </c>
      <c r="AG315" s="52">
        <v>0</v>
      </c>
      <c r="AH315" s="52">
        <v>0</v>
      </c>
      <c r="AI315" s="52">
        <v>0</v>
      </c>
      <c r="AJ315" s="52">
        <v>0</v>
      </c>
      <c r="AK315" s="52">
        <v>0</v>
      </c>
      <c r="AL315" s="52">
        <v>0</v>
      </c>
      <c r="AM315" s="52">
        <v>0</v>
      </c>
      <c r="AN315" s="52">
        <v>0</v>
      </c>
      <c r="AO315" s="52">
        <v>0</v>
      </c>
      <c r="AP315" s="52">
        <v>0</v>
      </c>
      <c r="AQ315" s="35" t="s">
        <v>73</v>
      </c>
      <c r="AR315" s="40"/>
      <c r="AS315" s="6"/>
      <c r="AT315" s="13"/>
      <c r="AU315" s="6"/>
      <c r="AV315" s="6"/>
      <c r="AW315" s="6"/>
      <c r="AX315" s="6"/>
      <c r="AY315" s="6"/>
      <c r="AZ315" s="6"/>
      <c r="BA315" s="6"/>
      <c r="BB315" s="6"/>
      <c r="BC315" s="6"/>
      <c r="BD315" s="6"/>
      <c r="BE315" s="6"/>
      <c r="BF315" s="6"/>
      <c r="BG315" s="6"/>
      <c r="BH315" s="6"/>
      <c r="BI315" s="6"/>
      <c r="BJ315" s="6"/>
      <c r="BK315" s="6"/>
      <c r="BL315" s="6"/>
      <c r="BM315" s="6"/>
      <c r="BN315" s="6"/>
      <c r="BO315" s="6"/>
      <c r="BP315" s="6"/>
      <c r="BQ315" s="6"/>
      <c r="BR315" s="6"/>
      <c r="BS315" s="6"/>
      <c r="BT315" s="6"/>
      <c r="BU315" s="6"/>
      <c r="BV315" s="6"/>
      <c r="BW315" s="6"/>
      <c r="BX315" s="6"/>
      <c r="BY315" s="6"/>
      <c r="BZ315" s="6"/>
      <c r="CA315" s="6"/>
      <c r="CB315" s="6"/>
      <c r="CC315" s="6"/>
      <c r="CD315" s="6"/>
      <c r="CE315" s="6"/>
      <c r="CF315" s="6"/>
      <c r="CG315" s="6"/>
      <c r="CH315" s="6"/>
      <c r="CI315" s="6"/>
      <c r="CJ315" s="6"/>
      <c r="CK315" s="6"/>
      <c r="CL315" s="6"/>
      <c r="CM315" s="6"/>
      <c r="CN315" s="6"/>
      <c r="CO315" s="6"/>
      <c r="CP315" s="6"/>
      <c r="CQ315" s="6"/>
      <c r="CR315" s="6"/>
      <c r="CS315" s="6"/>
      <c r="CT315" s="6"/>
      <c r="CU315" s="6"/>
      <c r="CV315" s="6"/>
      <c r="CW315" s="6"/>
      <c r="CX315" s="6"/>
      <c r="CY315" s="6"/>
      <c r="CZ315" s="6"/>
      <c r="DA315" s="6"/>
      <c r="DB315" s="6"/>
      <c r="DC315" s="6"/>
      <c r="DD315" s="6"/>
      <c r="DE315" s="6"/>
      <c r="DF315" s="6"/>
      <c r="DG315" s="6"/>
      <c r="DH315" s="6"/>
      <c r="DI315" s="6"/>
      <c r="DJ315" s="6"/>
      <c r="DK315" s="6"/>
      <c r="DL315" s="6"/>
      <c r="DM315" s="6"/>
      <c r="DN315" s="6"/>
      <c r="DO315" s="6"/>
      <c r="DP315" s="6"/>
      <c r="DQ315" s="6"/>
      <c r="DR315" s="6"/>
      <c r="DS315" s="6"/>
      <c r="DT315" s="6"/>
      <c r="DU315" s="6"/>
      <c r="DV315" s="6"/>
      <c r="DW315" s="6"/>
      <c r="DX315" s="6"/>
      <c r="DY315" s="6"/>
      <c r="DZ315" s="6"/>
      <c r="EA315" s="6"/>
      <c r="EB315" s="6"/>
      <c r="EC315" s="6"/>
      <c r="ED315" s="6"/>
      <c r="EE315" s="6"/>
      <c r="EF315" s="6"/>
      <c r="EG315" s="6"/>
      <c r="EH315" s="6"/>
      <c r="EI315" s="6"/>
      <c r="EJ315" s="6"/>
      <c r="EK315" s="6"/>
      <c r="EL315" s="6"/>
      <c r="EM315" s="6"/>
      <c r="EN315" s="6"/>
      <c r="EO315" s="6"/>
      <c r="EP315" s="6"/>
      <c r="EQ315" s="6"/>
      <c r="ER315" s="6"/>
      <c r="ES315" s="6"/>
      <c r="ET315" s="6"/>
      <c r="EU315" s="6"/>
      <c r="EV315" s="6"/>
      <c r="EW315" s="6"/>
      <c r="EX315" s="6"/>
      <c r="EY315" s="6"/>
      <c r="EZ315" s="6"/>
      <c r="FA315" s="6"/>
      <c r="FB315" s="6"/>
      <c r="FC315" s="6"/>
      <c r="FD315" s="6"/>
      <c r="FE315" s="6"/>
      <c r="FF315" s="6"/>
      <c r="FG315" s="6"/>
      <c r="FH315" s="6"/>
      <c r="FI315" s="6"/>
      <c r="FJ315" s="6"/>
      <c r="FK315" s="6"/>
      <c r="FL315" s="6"/>
      <c r="FM315" s="6"/>
      <c r="FN315" s="6"/>
      <c r="FO315" s="6"/>
      <c r="FP315" s="6"/>
      <c r="FQ315" s="6"/>
      <c r="FR315" s="6"/>
      <c r="FS315" s="6"/>
      <c r="FT315" s="6"/>
      <c r="FU315" s="6"/>
      <c r="FV315" s="6"/>
      <c r="FW315" s="6"/>
      <c r="FX315" s="6"/>
      <c r="FY315" s="6"/>
      <c r="FZ315" s="6"/>
      <c r="GA315" s="6"/>
      <c r="GB315" s="6"/>
      <c r="GC315" s="6"/>
      <c r="GD315" s="6"/>
      <c r="GE315" s="6"/>
      <c r="GF315" s="6"/>
      <c r="GG315" s="6"/>
      <c r="GH315" s="6"/>
      <c r="GI315" s="6"/>
      <c r="GJ315" s="6"/>
      <c r="GK315" s="6"/>
      <c r="GL315" s="6"/>
      <c r="GM315" s="6"/>
      <c r="GN315" s="6"/>
      <c r="GO315" s="6"/>
      <c r="GP315" s="6"/>
      <c r="GQ315" s="6"/>
      <c r="GR315" s="6"/>
      <c r="GS315" s="6"/>
      <c r="GT315" s="6"/>
      <c r="GU315" s="6"/>
      <c r="GV315" s="6"/>
      <c r="GW315" s="6"/>
      <c r="GX315" s="6"/>
      <c r="GY315" s="6"/>
      <c r="GZ315" s="6"/>
      <c r="HA315" s="9"/>
      <c r="HB315" s="9"/>
      <c r="HC315" s="9"/>
      <c r="HD315" s="9"/>
      <c r="HE315" s="9"/>
      <c r="HF315" s="9"/>
      <c r="HG315" s="9"/>
      <c r="HH315" s="9"/>
      <c r="HI315" s="9"/>
      <c r="HJ315" s="9"/>
      <c r="HK315" s="9"/>
      <c r="HL315" s="9"/>
      <c r="HM315" s="9"/>
      <c r="HN315" s="9"/>
      <c r="HO315" s="9"/>
      <c r="HP315" s="9"/>
      <c r="HQ315" s="9"/>
      <c r="HR315" s="9"/>
      <c r="HS315" s="9"/>
      <c r="HT315" s="9"/>
      <c r="HU315" s="9"/>
      <c r="HV315" s="9"/>
      <c r="HW315" s="9"/>
      <c r="HX315" s="9"/>
      <c r="HY315" s="9"/>
      <c r="HZ315" s="9"/>
      <c r="IA315" s="9"/>
      <c r="IB315" s="9"/>
      <c r="IC315" s="9"/>
      <c r="ID315" s="9"/>
      <c r="IE315" s="9"/>
      <c r="IF315" s="9"/>
      <c r="IG315" s="9"/>
      <c r="IH315" s="9"/>
      <c r="II315" s="9"/>
      <c r="IJ315" s="9"/>
      <c r="IK315" s="9"/>
      <c r="IL315" s="9"/>
      <c r="IM315" s="9"/>
      <c r="IN315" s="9"/>
      <c r="IO315" s="9"/>
      <c r="IP315" s="9"/>
      <c r="IQ315" s="9"/>
      <c r="IR315" s="9"/>
      <c r="IS315" s="9"/>
      <c r="IT315" s="9"/>
    </row>
    <row r="316" spans="1:254" s="85" customFormat="1" ht="65.099999999999994" customHeight="1">
      <c r="A316" s="35">
        <v>301</v>
      </c>
      <c r="B316" s="62" t="s">
        <v>1819</v>
      </c>
      <c r="C316" s="38" t="s">
        <v>57</v>
      </c>
      <c r="D316" s="35" t="s">
        <v>518</v>
      </c>
      <c r="E316" s="62" t="s">
        <v>1820</v>
      </c>
      <c r="F316" s="64" t="s">
        <v>1385</v>
      </c>
      <c r="G316" s="63">
        <v>90000</v>
      </c>
      <c r="H316" s="63">
        <v>20000</v>
      </c>
      <c r="I316" s="102" t="s">
        <v>1821</v>
      </c>
      <c r="J316" s="42" t="s">
        <v>334</v>
      </c>
      <c r="K316" s="193"/>
      <c r="L316" s="194" t="s">
        <v>1822</v>
      </c>
      <c r="M316" s="35" t="s">
        <v>817</v>
      </c>
      <c r="N316" s="35" t="s">
        <v>518</v>
      </c>
      <c r="O316" s="35"/>
      <c r="P316" s="42" t="s">
        <v>627</v>
      </c>
      <c r="Q316" s="42"/>
      <c r="R316" s="42"/>
      <c r="S316" s="102"/>
      <c r="T316" s="35" t="s">
        <v>1718</v>
      </c>
      <c r="U316" s="35" t="s">
        <v>1763</v>
      </c>
      <c r="V316" s="102"/>
      <c r="W316" s="42"/>
      <c r="X316" s="35" t="s">
        <v>71</v>
      </c>
      <c r="Y316" s="42" t="s">
        <v>71</v>
      </c>
      <c r="Z316" s="42" t="s">
        <v>71</v>
      </c>
      <c r="AA316" s="64" t="s">
        <v>72</v>
      </c>
      <c r="AB316" s="35"/>
      <c r="AC316" s="35"/>
      <c r="AD316" s="35"/>
      <c r="AE316" s="35"/>
      <c r="AF316" s="42"/>
      <c r="AG316" s="42"/>
      <c r="AH316" s="35"/>
      <c r="AI316" s="42"/>
      <c r="AJ316" s="42"/>
      <c r="AK316" s="42"/>
      <c r="AL316" s="42"/>
      <c r="AM316" s="42"/>
      <c r="AN316" s="42"/>
      <c r="AO316" s="42"/>
      <c r="AP316" s="42"/>
      <c r="AQ316" s="42"/>
      <c r="AR316" s="42"/>
      <c r="AS316" s="42"/>
      <c r="AT316" s="42"/>
      <c r="AU316" s="42"/>
      <c r="AV316" s="42"/>
      <c r="AW316" s="42"/>
      <c r="AX316" s="56"/>
      <c r="AY316" s="35"/>
      <c r="AZ316" s="35"/>
      <c r="BA316" s="35"/>
      <c r="BB316" s="195">
        <v>0</v>
      </c>
      <c r="BC316" s="196">
        <f>BB316/H316</f>
        <v>0</v>
      </c>
      <c r="BD316" s="103" t="e">
        <f>BB316+J316</f>
        <v>#VALUE!</v>
      </c>
      <c r="BE316" s="103" t="e">
        <f>L316-BD316</f>
        <v>#VALUE!</v>
      </c>
      <c r="BF316" s="196" t="e">
        <f>BD316/H316</f>
        <v>#VALUE!</v>
      </c>
      <c r="BG316" s="197" t="e">
        <f>M316-BF316</f>
        <v>#VALUE!</v>
      </c>
    </row>
    <row r="317" spans="1:254" s="3" customFormat="1" ht="48">
      <c r="A317" s="35">
        <v>302</v>
      </c>
      <c r="B317" s="34" t="s">
        <v>1823</v>
      </c>
      <c r="C317" s="35" t="s">
        <v>57</v>
      </c>
      <c r="D317" s="59" t="s">
        <v>669</v>
      </c>
      <c r="E317" s="34" t="s">
        <v>1824</v>
      </c>
      <c r="F317" s="59">
        <v>2026</v>
      </c>
      <c r="G317" s="59">
        <v>2115</v>
      </c>
      <c r="H317" s="59">
        <v>2115</v>
      </c>
      <c r="I317" s="34" t="s">
        <v>1825</v>
      </c>
      <c r="J317" s="35" t="s">
        <v>61</v>
      </c>
      <c r="K317" s="35" t="s">
        <v>90</v>
      </c>
      <c r="L317" s="64" t="s">
        <v>1779</v>
      </c>
      <c r="M317" s="35" t="s">
        <v>669</v>
      </c>
      <c r="N317" s="35"/>
      <c r="O317" s="35"/>
      <c r="P317" s="35" t="s">
        <v>670</v>
      </c>
      <c r="Q317" s="64" t="s">
        <v>1826</v>
      </c>
      <c r="R317" s="198" t="s">
        <v>66</v>
      </c>
      <c r="S317" s="198" t="s">
        <v>169</v>
      </c>
      <c r="T317" s="198" t="s">
        <v>1718</v>
      </c>
      <c r="U317" s="198" t="s">
        <v>1781</v>
      </c>
      <c r="V317" s="37">
        <v>200</v>
      </c>
      <c r="W317" s="37" t="s">
        <v>1827</v>
      </c>
      <c r="X317" s="37" t="s">
        <v>71</v>
      </c>
      <c r="Y317" s="37" t="s">
        <v>72</v>
      </c>
      <c r="Z317" s="37" t="s">
        <v>71</v>
      </c>
      <c r="AA317" s="37" t="s">
        <v>71</v>
      </c>
      <c r="AB317" s="37">
        <v>0</v>
      </c>
      <c r="AC317" s="37">
        <v>0</v>
      </c>
      <c r="AD317" s="37">
        <v>2115</v>
      </c>
      <c r="AE317" s="37">
        <v>0</v>
      </c>
      <c r="AF317" s="37">
        <v>0</v>
      </c>
      <c r="AG317" s="37">
        <v>0</v>
      </c>
      <c r="AH317" s="37">
        <v>0</v>
      </c>
      <c r="AI317" s="199">
        <v>0</v>
      </c>
      <c r="AJ317" s="37">
        <v>0</v>
      </c>
      <c r="AK317" s="37">
        <v>0</v>
      </c>
      <c r="AL317" s="199">
        <v>0</v>
      </c>
      <c r="AM317" s="37">
        <v>0</v>
      </c>
      <c r="AN317" s="37">
        <v>0</v>
      </c>
      <c r="AO317" s="199">
        <v>0</v>
      </c>
      <c r="AP317" s="37">
        <v>0</v>
      </c>
      <c r="AQ317" s="37"/>
      <c r="AR317" s="40">
        <v>1</v>
      </c>
      <c r="AS317" s="10"/>
      <c r="AT317" s="1">
        <v>1</v>
      </c>
      <c r="AU317" s="10"/>
      <c r="AV317" s="10"/>
      <c r="AW317" s="10"/>
      <c r="AX317" s="10"/>
      <c r="AY317" s="10"/>
      <c r="AZ317" s="10"/>
      <c r="BA317" s="10"/>
      <c r="BB317" s="10"/>
      <c r="BC317" s="10"/>
      <c r="BD317" s="10"/>
      <c r="BE317" s="10"/>
      <c r="BF317" s="10"/>
      <c r="BG317" s="10"/>
      <c r="BH317" s="10"/>
      <c r="BI317" s="7"/>
      <c r="BJ317" s="7"/>
      <c r="BK317" s="7"/>
      <c r="BL317" s="7"/>
      <c r="BM317" s="7"/>
      <c r="BN317" s="7"/>
      <c r="BO317" s="7"/>
      <c r="BP317" s="7"/>
      <c r="BQ317" s="7"/>
      <c r="BR317" s="7"/>
      <c r="BS317" s="7"/>
      <c r="BT317" s="7"/>
      <c r="BU317" s="7"/>
      <c r="BV317" s="7"/>
      <c r="BW317" s="7"/>
      <c r="BX317" s="7"/>
      <c r="BY317" s="7"/>
      <c r="BZ317" s="7"/>
      <c r="CA317" s="7"/>
      <c r="CB317" s="7"/>
      <c r="CC317" s="7"/>
      <c r="CD317" s="7"/>
      <c r="CE317" s="7"/>
      <c r="CF317" s="7"/>
      <c r="CG317" s="7"/>
      <c r="CH317" s="7"/>
      <c r="CI317" s="7"/>
      <c r="CJ317" s="7"/>
      <c r="CK317" s="7"/>
      <c r="CL317" s="7"/>
      <c r="CM317" s="7"/>
      <c r="CN317" s="7"/>
      <c r="CO317" s="7"/>
      <c r="CP317" s="7"/>
      <c r="CQ317" s="7"/>
      <c r="CR317" s="7"/>
      <c r="CS317" s="7"/>
      <c r="CT317" s="7"/>
      <c r="CU317" s="7"/>
      <c r="CV317" s="7"/>
      <c r="CW317" s="7"/>
      <c r="CX317" s="7"/>
      <c r="CY317" s="7"/>
      <c r="CZ317" s="7"/>
      <c r="DA317" s="7"/>
      <c r="DB317" s="7"/>
      <c r="DC317" s="7"/>
      <c r="DD317" s="7"/>
      <c r="DE317" s="7"/>
      <c r="DF317" s="7"/>
      <c r="DG317" s="7"/>
      <c r="DH317" s="7"/>
      <c r="DI317" s="7"/>
      <c r="DJ317" s="7"/>
      <c r="DK317" s="7"/>
      <c r="DL317" s="7"/>
      <c r="DM317" s="7"/>
      <c r="DN317" s="7"/>
      <c r="DO317" s="7"/>
      <c r="DP317" s="7"/>
      <c r="DQ317" s="7"/>
      <c r="DR317" s="7"/>
      <c r="DS317" s="7"/>
      <c r="DT317" s="7"/>
      <c r="DU317" s="7"/>
      <c r="DV317" s="7"/>
      <c r="DW317" s="7"/>
      <c r="DX317" s="7"/>
      <c r="DY317" s="7"/>
      <c r="DZ317" s="7"/>
      <c r="EA317" s="7"/>
      <c r="EB317" s="7"/>
      <c r="EC317" s="7"/>
      <c r="ED317" s="7"/>
      <c r="EE317" s="7"/>
      <c r="EF317" s="7"/>
      <c r="EG317" s="7"/>
      <c r="EH317" s="7"/>
      <c r="EI317" s="7"/>
      <c r="EJ317" s="7"/>
      <c r="EK317" s="7"/>
      <c r="EL317" s="7"/>
      <c r="EM317" s="7"/>
      <c r="EN317" s="7"/>
      <c r="EO317" s="7"/>
      <c r="EP317" s="7"/>
      <c r="EQ317" s="7"/>
      <c r="ER317" s="7"/>
      <c r="ES317" s="7"/>
      <c r="ET317" s="7"/>
      <c r="EU317" s="7"/>
      <c r="EV317" s="7"/>
      <c r="EW317" s="7"/>
      <c r="EX317" s="7"/>
      <c r="EY317" s="7"/>
      <c r="EZ317" s="7"/>
      <c r="FA317" s="7"/>
      <c r="FB317" s="7"/>
      <c r="FC317" s="7"/>
      <c r="FD317" s="7"/>
      <c r="FE317" s="7"/>
      <c r="FF317" s="7"/>
      <c r="FG317" s="7"/>
      <c r="FH317" s="7"/>
      <c r="FI317" s="7"/>
      <c r="FJ317" s="7"/>
      <c r="FK317" s="7"/>
      <c r="FL317" s="7"/>
      <c r="FM317" s="7"/>
      <c r="FN317" s="7"/>
      <c r="FO317" s="7"/>
      <c r="FP317" s="7"/>
      <c r="FQ317" s="7"/>
      <c r="FR317" s="7"/>
      <c r="FS317" s="7"/>
      <c r="FT317" s="7"/>
      <c r="FU317" s="7"/>
      <c r="FV317" s="7"/>
      <c r="FW317" s="7"/>
      <c r="FX317" s="7"/>
      <c r="FY317" s="7"/>
      <c r="FZ317" s="7"/>
      <c r="GA317" s="7"/>
      <c r="GB317" s="7"/>
      <c r="GC317" s="7"/>
      <c r="GD317" s="7"/>
      <c r="GE317" s="7"/>
      <c r="GF317" s="7"/>
      <c r="GG317" s="7"/>
      <c r="GH317" s="7"/>
      <c r="GI317" s="7"/>
      <c r="GJ317" s="7"/>
      <c r="GK317" s="7"/>
      <c r="GL317" s="7"/>
      <c r="GM317" s="7"/>
      <c r="GN317" s="7"/>
      <c r="GO317" s="7"/>
      <c r="GP317" s="7"/>
      <c r="GQ317" s="7"/>
      <c r="GR317" s="7"/>
      <c r="GS317" s="7"/>
      <c r="GT317" s="7"/>
      <c r="GU317" s="7"/>
      <c r="GV317" s="7"/>
      <c r="GW317" s="7"/>
      <c r="GX317" s="7"/>
      <c r="GY317" s="7"/>
      <c r="GZ317" s="7"/>
      <c r="HA317" s="11"/>
      <c r="HB317" s="11"/>
      <c r="HC317" s="11"/>
      <c r="HD317" s="11"/>
      <c r="HE317" s="11"/>
      <c r="HF317" s="11"/>
      <c r="HG317" s="11"/>
      <c r="HH317" s="11"/>
      <c r="HI317" s="11"/>
      <c r="HJ317" s="11"/>
      <c r="HK317" s="11"/>
      <c r="HL317" s="11"/>
      <c r="HM317" s="11"/>
      <c r="HN317" s="11"/>
      <c r="HO317" s="11"/>
      <c r="HP317" s="11"/>
      <c r="HQ317" s="11"/>
      <c r="HR317" s="11"/>
      <c r="HS317" s="11"/>
      <c r="HT317" s="11"/>
      <c r="HU317" s="11"/>
      <c r="HV317" s="11"/>
      <c r="HW317" s="11"/>
      <c r="HX317" s="11"/>
      <c r="HY317" s="11"/>
      <c r="HZ317" s="11"/>
      <c r="IA317" s="11"/>
      <c r="IB317" s="11"/>
      <c r="IC317" s="11"/>
      <c r="ID317" s="11"/>
      <c r="IE317" s="11"/>
      <c r="IF317" s="11"/>
      <c r="IG317" s="11"/>
      <c r="IH317" s="11"/>
      <c r="II317" s="11"/>
      <c r="IJ317" s="11"/>
      <c r="IK317" s="11"/>
      <c r="IL317" s="11"/>
      <c r="IM317" s="11"/>
      <c r="IN317" s="11"/>
      <c r="IO317" s="11"/>
      <c r="IP317" s="11"/>
      <c r="IQ317" s="11"/>
      <c r="IR317" s="11"/>
      <c r="IS317" s="11"/>
      <c r="IT317" s="11"/>
    </row>
    <row r="318" spans="1:254" s="3" customFormat="1" ht="114" customHeight="1">
      <c r="A318" s="35">
        <v>303</v>
      </c>
      <c r="B318" s="34" t="s">
        <v>1828</v>
      </c>
      <c r="C318" s="35" t="s">
        <v>57</v>
      </c>
      <c r="D318" s="35" t="s">
        <v>669</v>
      </c>
      <c r="E318" s="34" t="s">
        <v>1829</v>
      </c>
      <c r="F318" s="35">
        <v>2026</v>
      </c>
      <c r="G318" s="35">
        <v>2050</v>
      </c>
      <c r="H318" s="35">
        <v>2050</v>
      </c>
      <c r="I318" s="34" t="s">
        <v>1830</v>
      </c>
      <c r="J318" s="35" t="s">
        <v>61</v>
      </c>
      <c r="K318" s="35" t="s">
        <v>334</v>
      </c>
      <c r="L318" s="35" t="s">
        <v>1831</v>
      </c>
      <c r="M318" s="35" t="s">
        <v>669</v>
      </c>
      <c r="N318" s="35"/>
      <c r="O318" s="35"/>
      <c r="P318" s="35" t="s">
        <v>670</v>
      </c>
      <c r="Q318" s="35" t="s">
        <v>1832</v>
      </c>
      <c r="R318" s="35" t="s">
        <v>1593</v>
      </c>
      <c r="S318" s="35" t="s">
        <v>169</v>
      </c>
      <c r="T318" s="35" t="s">
        <v>1718</v>
      </c>
      <c r="U318" s="35" t="s">
        <v>38</v>
      </c>
      <c r="V318" s="35">
        <v>0</v>
      </c>
      <c r="W318" s="35" t="s">
        <v>1833</v>
      </c>
      <c r="X318" s="35" t="s">
        <v>71</v>
      </c>
      <c r="Y318" s="35" t="s">
        <v>71</v>
      </c>
      <c r="Z318" s="35" t="s">
        <v>72</v>
      </c>
      <c r="AA318" s="35" t="s">
        <v>71</v>
      </c>
      <c r="AB318" s="35">
        <v>0</v>
      </c>
      <c r="AC318" s="35">
        <v>0</v>
      </c>
      <c r="AD318" s="35">
        <v>2050</v>
      </c>
      <c r="AE318" s="35">
        <v>0</v>
      </c>
      <c r="AF318" s="35">
        <v>0</v>
      </c>
      <c r="AG318" s="35">
        <v>0.18</v>
      </c>
      <c r="AH318" s="35">
        <v>0</v>
      </c>
      <c r="AI318" s="35">
        <v>0</v>
      </c>
      <c r="AJ318" s="35">
        <v>0</v>
      </c>
      <c r="AK318" s="35">
        <v>0</v>
      </c>
      <c r="AL318" s="35">
        <v>0.18</v>
      </c>
      <c r="AM318" s="35">
        <v>0</v>
      </c>
      <c r="AN318" s="35">
        <v>0</v>
      </c>
      <c r="AO318" s="35">
        <v>0.18</v>
      </c>
      <c r="AP318" s="35">
        <v>0</v>
      </c>
      <c r="AQ318" s="35"/>
      <c r="AR318" s="40">
        <v>1</v>
      </c>
      <c r="AS318" s="48"/>
      <c r="AT318" s="49"/>
      <c r="AU318" s="49"/>
      <c r="AV318" s="49"/>
      <c r="AW318" s="49"/>
      <c r="AX318" s="49"/>
      <c r="AY318" s="49"/>
      <c r="AZ318" s="49"/>
      <c r="BA318" s="49"/>
      <c r="BB318" s="49"/>
      <c r="BC318" s="49"/>
      <c r="BD318" s="49"/>
      <c r="BE318" s="49"/>
      <c r="BF318" s="49"/>
      <c r="BG318" s="49"/>
      <c r="BH318" s="49"/>
      <c r="BI318" s="50"/>
      <c r="BJ318" s="50"/>
      <c r="BK318" s="50"/>
      <c r="BL318" s="50"/>
      <c r="BM318" s="50"/>
      <c r="BN318" s="50"/>
      <c r="BO318" s="50"/>
      <c r="BP318" s="50"/>
      <c r="BQ318" s="50"/>
      <c r="BR318" s="50"/>
      <c r="BS318" s="50"/>
      <c r="BT318" s="50"/>
      <c r="BU318" s="50"/>
      <c r="BV318" s="50"/>
      <c r="BW318" s="50"/>
      <c r="BX318" s="50"/>
      <c r="BY318" s="50"/>
      <c r="BZ318" s="50"/>
      <c r="CA318" s="50"/>
      <c r="CB318" s="50"/>
      <c r="CC318" s="50"/>
      <c r="CD318" s="50"/>
      <c r="CE318" s="50"/>
      <c r="CF318" s="50"/>
      <c r="CG318" s="50"/>
      <c r="CH318" s="50"/>
      <c r="CI318" s="50"/>
      <c r="CJ318" s="50"/>
      <c r="CK318" s="50"/>
      <c r="CL318" s="50"/>
      <c r="CM318" s="50"/>
      <c r="CN318" s="50"/>
      <c r="CO318" s="50"/>
      <c r="CP318" s="50"/>
      <c r="CQ318" s="50"/>
      <c r="CR318" s="50"/>
      <c r="CS318" s="50"/>
      <c r="CT318" s="50"/>
      <c r="CU318" s="50"/>
      <c r="CV318" s="50"/>
      <c r="CW318" s="50"/>
      <c r="CX318" s="50"/>
      <c r="CY318" s="50"/>
      <c r="CZ318" s="50"/>
      <c r="DA318" s="50"/>
      <c r="DB318" s="50"/>
      <c r="DC318" s="50"/>
      <c r="DD318" s="50"/>
      <c r="DE318" s="50"/>
      <c r="DF318" s="50"/>
      <c r="DG318" s="50"/>
      <c r="DH318" s="50"/>
      <c r="DI318" s="50"/>
      <c r="DJ318" s="50"/>
      <c r="DK318" s="50"/>
      <c r="DL318" s="50"/>
      <c r="DM318" s="50"/>
      <c r="DN318" s="50"/>
      <c r="DO318" s="50"/>
      <c r="DP318" s="50"/>
      <c r="DQ318" s="50"/>
      <c r="DR318" s="50"/>
      <c r="DS318" s="50"/>
      <c r="DT318" s="50"/>
      <c r="DU318" s="50"/>
      <c r="DV318" s="50"/>
      <c r="DW318" s="50"/>
      <c r="DX318" s="50"/>
      <c r="DY318" s="50"/>
      <c r="DZ318" s="50"/>
      <c r="EA318" s="50"/>
      <c r="EB318" s="50"/>
      <c r="EC318" s="50"/>
      <c r="ED318" s="50"/>
      <c r="EE318" s="50"/>
      <c r="EF318" s="50"/>
      <c r="EG318" s="50"/>
      <c r="EH318" s="50"/>
      <c r="EI318" s="50"/>
      <c r="EJ318" s="50"/>
      <c r="EK318" s="50"/>
      <c r="EL318" s="50"/>
      <c r="EM318" s="50"/>
      <c r="EN318" s="50"/>
      <c r="EO318" s="50"/>
      <c r="EP318" s="50"/>
      <c r="EQ318" s="50"/>
      <c r="ER318" s="50"/>
      <c r="ES318" s="50"/>
      <c r="ET318" s="50"/>
      <c r="EU318" s="50"/>
      <c r="EV318" s="50"/>
      <c r="EW318" s="50"/>
      <c r="EX318" s="50"/>
      <c r="EY318" s="50"/>
      <c r="EZ318" s="50"/>
      <c r="FA318" s="50"/>
      <c r="FB318" s="50"/>
      <c r="FC318" s="50"/>
      <c r="FD318" s="50"/>
      <c r="FE318" s="50"/>
      <c r="FF318" s="50"/>
      <c r="FG318" s="50"/>
      <c r="FH318" s="50"/>
      <c r="FI318" s="50"/>
      <c r="FJ318" s="50"/>
      <c r="FK318" s="50"/>
      <c r="FL318" s="50"/>
      <c r="FM318" s="50"/>
      <c r="FN318" s="50"/>
      <c r="FO318" s="50"/>
      <c r="FP318" s="50"/>
      <c r="FQ318" s="50"/>
      <c r="FR318" s="50"/>
      <c r="FS318" s="50"/>
      <c r="FT318" s="50"/>
      <c r="FU318" s="50"/>
      <c r="FV318" s="50"/>
      <c r="FW318" s="50"/>
      <c r="FX318" s="50"/>
      <c r="FY318" s="50"/>
      <c r="FZ318" s="50"/>
      <c r="GA318" s="50"/>
      <c r="GB318" s="50"/>
      <c r="GC318" s="50"/>
      <c r="GD318" s="50"/>
      <c r="GE318" s="50"/>
      <c r="GF318" s="50"/>
      <c r="GG318" s="50"/>
      <c r="GH318" s="50"/>
      <c r="GI318" s="50"/>
      <c r="GJ318" s="50"/>
      <c r="GK318" s="50"/>
      <c r="GL318" s="50"/>
      <c r="GM318" s="50"/>
      <c r="GN318" s="50"/>
      <c r="GO318" s="50"/>
      <c r="GP318" s="50"/>
      <c r="GQ318" s="50"/>
      <c r="GR318" s="50"/>
      <c r="GS318" s="50"/>
      <c r="GT318" s="50"/>
      <c r="GU318" s="50"/>
      <c r="GV318" s="50"/>
      <c r="GW318" s="50"/>
      <c r="GX318" s="50"/>
      <c r="GY318" s="50"/>
      <c r="GZ318" s="50"/>
      <c r="HA318" s="51"/>
      <c r="HB318" s="51"/>
      <c r="HC318" s="51"/>
      <c r="HD318" s="51"/>
      <c r="HE318" s="51"/>
      <c r="HF318" s="51"/>
      <c r="HG318" s="51"/>
      <c r="HH318" s="51"/>
      <c r="HI318" s="51"/>
      <c r="HJ318" s="51"/>
      <c r="HK318" s="51"/>
      <c r="HL318" s="51"/>
      <c r="HM318" s="51"/>
      <c r="HN318" s="51"/>
      <c r="HO318" s="51"/>
      <c r="HP318" s="51"/>
      <c r="HQ318" s="51"/>
      <c r="HR318" s="51"/>
      <c r="HS318" s="51"/>
      <c r="HT318" s="51"/>
      <c r="HU318" s="51"/>
      <c r="HV318" s="51"/>
      <c r="HW318" s="51"/>
      <c r="HX318" s="51"/>
      <c r="HY318" s="51"/>
      <c r="HZ318" s="51"/>
      <c r="IA318" s="51"/>
      <c r="IB318" s="51"/>
      <c r="IC318" s="51"/>
      <c r="ID318" s="51"/>
      <c r="IE318" s="51"/>
      <c r="IF318" s="51"/>
      <c r="IG318" s="51"/>
      <c r="IH318" s="51"/>
      <c r="II318" s="51"/>
      <c r="IJ318" s="51"/>
      <c r="IK318" s="51"/>
      <c r="IL318" s="51"/>
      <c r="IM318" s="51"/>
      <c r="IN318" s="51"/>
      <c r="IO318" s="51"/>
      <c r="IP318" s="51"/>
      <c r="IQ318" s="51"/>
      <c r="IR318" s="51"/>
      <c r="IS318" s="51"/>
      <c r="IT318" s="51"/>
    </row>
    <row r="319" spans="1:254" s="40" customFormat="1" ht="87" customHeight="1">
      <c r="A319" s="35">
        <v>304</v>
      </c>
      <c r="B319" s="34" t="s">
        <v>1834</v>
      </c>
      <c r="C319" s="35" t="s">
        <v>57</v>
      </c>
      <c r="D319" s="35" t="s">
        <v>736</v>
      </c>
      <c r="E319" s="34" t="s">
        <v>1835</v>
      </c>
      <c r="F319" s="38">
        <v>2026</v>
      </c>
      <c r="G319" s="38">
        <v>2500</v>
      </c>
      <c r="H319" s="38">
        <v>2500</v>
      </c>
      <c r="I319" s="102" t="s">
        <v>1836</v>
      </c>
      <c r="J319" s="42" t="s">
        <v>61</v>
      </c>
      <c r="K319" s="42" t="s">
        <v>195</v>
      </c>
      <c r="L319" s="42" t="s">
        <v>1837</v>
      </c>
      <c r="M319" s="42" t="s">
        <v>736</v>
      </c>
      <c r="N319" s="42"/>
      <c r="O319" s="42"/>
      <c r="P319" s="35" t="s">
        <v>737</v>
      </c>
      <c r="Q319" s="42"/>
      <c r="R319" s="42" t="s">
        <v>658</v>
      </c>
      <c r="S319" s="42" t="s">
        <v>169</v>
      </c>
      <c r="T319" s="35" t="s">
        <v>1718</v>
      </c>
      <c r="U319" s="35" t="s">
        <v>38</v>
      </c>
      <c r="V319" s="38">
        <v>0</v>
      </c>
      <c r="W319" s="35" t="s">
        <v>1838</v>
      </c>
      <c r="X319" s="35" t="s">
        <v>71</v>
      </c>
      <c r="Y319" s="35" t="s">
        <v>71</v>
      </c>
      <c r="Z319" s="38" t="s">
        <v>72</v>
      </c>
      <c r="AA319" s="38" t="s">
        <v>71</v>
      </c>
      <c r="AB319" s="38">
        <v>1100</v>
      </c>
      <c r="AC319" s="38">
        <v>0</v>
      </c>
      <c r="AD319" s="38">
        <v>900</v>
      </c>
      <c r="AE319" s="38">
        <v>0</v>
      </c>
      <c r="AF319" s="38">
        <v>0</v>
      </c>
      <c r="AG319" s="38">
        <v>0</v>
      </c>
      <c r="AH319" s="38">
        <v>0</v>
      </c>
      <c r="AI319" s="38">
        <v>0</v>
      </c>
      <c r="AJ319" s="38">
        <v>0</v>
      </c>
      <c r="AK319" s="38">
        <v>0</v>
      </c>
      <c r="AL319" s="38">
        <v>17</v>
      </c>
      <c r="AM319" s="38">
        <v>0</v>
      </c>
      <c r="AN319" s="38">
        <v>0</v>
      </c>
      <c r="AO319" s="38">
        <v>17</v>
      </c>
      <c r="AP319" s="38">
        <v>0</v>
      </c>
      <c r="AQ319" s="35" t="s">
        <v>1839</v>
      </c>
      <c r="AR319" s="40">
        <v>1</v>
      </c>
      <c r="AS319" s="6"/>
      <c r="AT319" s="6"/>
      <c r="AU319" s="6"/>
      <c r="AV319" s="6"/>
      <c r="AW319" s="6"/>
      <c r="AX319" s="6"/>
      <c r="AY319" s="6"/>
      <c r="AZ319" s="6"/>
      <c r="BA319" s="6"/>
      <c r="BB319" s="6"/>
      <c r="BC319" s="6"/>
      <c r="BD319" s="6"/>
      <c r="BE319" s="6"/>
      <c r="BF319" s="6"/>
      <c r="BG319" s="6"/>
      <c r="BH319" s="6"/>
      <c r="BI319" s="6"/>
      <c r="BJ319" s="6"/>
      <c r="BK319" s="6"/>
      <c r="BL319" s="6"/>
      <c r="BM319" s="6"/>
      <c r="BN319" s="6"/>
      <c r="BO319" s="6"/>
      <c r="BP319" s="6"/>
      <c r="BQ319" s="6"/>
      <c r="BR319" s="6"/>
      <c r="BS319" s="6"/>
      <c r="BT319" s="6"/>
      <c r="BU319" s="6"/>
      <c r="BV319" s="6"/>
      <c r="BW319" s="6"/>
      <c r="BX319" s="6"/>
      <c r="BY319" s="6"/>
      <c r="BZ319" s="6"/>
      <c r="CA319" s="6"/>
      <c r="CB319" s="6"/>
      <c r="CC319" s="6"/>
      <c r="CD319" s="6"/>
      <c r="CE319" s="6"/>
      <c r="CF319" s="6"/>
      <c r="CG319" s="6"/>
      <c r="CH319" s="6"/>
      <c r="CI319" s="6"/>
      <c r="CJ319" s="6"/>
      <c r="CK319" s="6"/>
      <c r="CL319" s="6"/>
      <c r="CM319" s="6"/>
      <c r="CN319" s="6"/>
      <c r="CO319" s="6"/>
      <c r="CP319" s="6"/>
      <c r="CQ319" s="6"/>
      <c r="CR319" s="6"/>
      <c r="CS319" s="6"/>
      <c r="CT319" s="6"/>
      <c r="CU319" s="6"/>
      <c r="CV319" s="6"/>
      <c r="CW319" s="6"/>
      <c r="CX319" s="6"/>
      <c r="CY319" s="6"/>
      <c r="CZ319" s="6"/>
      <c r="DA319" s="6"/>
      <c r="DB319" s="6"/>
      <c r="DC319" s="6"/>
      <c r="DD319" s="6"/>
      <c r="DE319" s="6"/>
      <c r="DF319" s="6"/>
      <c r="DG319" s="6"/>
      <c r="DH319" s="6"/>
      <c r="DI319" s="6"/>
      <c r="DJ319" s="6"/>
      <c r="DK319" s="6"/>
      <c r="DL319" s="6"/>
      <c r="DM319" s="6"/>
      <c r="DN319" s="6"/>
      <c r="DO319" s="6"/>
      <c r="DP319" s="6"/>
      <c r="DQ319" s="6"/>
      <c r="DR319" s="6"/>
      <c r="DS319" s="6"/>
      <c r="DT319" s="6"/>
      <c r="DU319" s="6"/>
      <c r="DV319" s="6"/>
      <c r="DW319" s="6"/>
      <c r="DX319" s="6"/>
      <c r="DY319" s="6"/>
      <c r="DZ319" s="6"/>
      <c r="EA319" s="6"/>
      <c r="EB319" s="6"/>
      <c r="EC319" s="6"/>
      <c r="ED319" s="6"/>
      <c r="EE319" s="6"/>
      <c r="EF319" s="6"/>
      <c r="EG319" s="6"/>
      <c r="EH319" s="6"/>
      <c r="EI319" s="6"/>
      <c r="EJ319" s="6"/>
      <c r="EK319" s="6"/>
      <c r="EL319" s="6"/>
      <c r="EM319" s="6"/>
      <c r="EN319" s="6"/>
      <c r="EO319" s="6"/>
      <c r="EP319" s="6"/>
      <c r="EQ319" s="6"/>
      <c r="ER319" s="6"/>
      <c r="ES319" s="6"/>
      <c r="ET319" s="6"/>
      <c r="EU319" s="6"/>
      <c r="EV319" s="6"/>
      <c r="EW319" s="6"/>
      <c r="EX319" s="6"/>
      <c r="EY319" s="6"/>
      <c r="EZ319" s="6"/>
      <c r="FA319" s="6"/>
      <c r="FB319" s="6"/>
      <c r="FC319" s="6"/>
      <c r="FD319" s="6"/>
      <c r="FE319" s="6"/>
      <c r="FF319" s="6"/>
      <c r="FG319" s="6"/>
      <c r="FH319" s="6"/>
      <c r="FI319" s="6"/>
      <c r="FJ319" s="6"/>
      <c r="FK319" s="6"/>
      <c r="FL319" s="6"/>
      <c r="FM319" s="6"/>
      <c r="FN319" s="6"/>
      <c r="FO319" s="6"/>
      <c r="FP319" s="6"/>
      <c r="FQ319" s="6"/>
      <c r="FR319" s="6"/>
      <c r="FS319" s="6"/>
      <c r="FT319" s="6"/>
      <c r="FU319" s="6"/>
      <c r="FV319" s="6"/>
      <c r="FW319" s="6"/>
      <c r="FX319" s="6"/>
      <c r="FY319" s="6"/>
      <c r="FZ319" s="6"/>
      <c r="GA319" s="6"/>
      <c r="GB319" s="6"/>
      <c r="GC319" s="6"/>
      <c r="GD319" s="6"/>
      <c r="GE319" s="6"/>
      <c r="GF319" s="6"/>
      <c r="GG319" s="6"/>
      <c r="GH319" s="6"/>
      <c r="GI319" s="6"/>
      <c r="GJ319" s="6"/>
      <c r="GK319" s="6"/>
      <c r="GL319" s="6"/>
      <c r="GM319" s="6"/>
      <c r="GN319" s="6"/>
      <c r="GO319" s="6"/>
      <c r="GP319" s="6"/>
      <c r="GQ319" s="6"/>
      <c r="GR319" s="6"/>
      <c r="GS319" s="6"/>
      <c r="GT319" s="6"/>
      <c r="GU319" s="6"/>
      <c r="GV319" s="6"/>
      <c r="GW319" s="6"/>
      <c r="GX319" s="6"/>
      <c r="GY319" s="6"/>
      <c r="GZ319" s="6"/>
      <c r="HA319" s="6"/>
      <c r="HB319" s="6"/>
      <c r="HC319" s="6"/>
      <c r="HD319" s="6"/>
      <c r="HE319" s="6"/>
      <c r="HF319" s="6"/>
      <c r="HG319" s="6"/>
      <c r="HH319" s="6"/>
      <c r="HI319" s="6"/>
      <c r="HJ319" s="6"/>
      <c r="HK319" s="6"/>
      <c r="HL319" s="6"/>
      <c r="HM319" s="6"/>
      <c r="HN319" s="6"/>
      <c r="HO319" s="6"/>
      <c r="HP319" s="6"/>
      <c r="HQ319" s="6"/>
      <c r="HR319" s="6"/>
      <c r="HS319" s="6"/>
      <c r="HT319" s="6"/>
      <c r="HU319" s="6"/>
      <c r="HV319" s="6"/>
      <c r="HW319" s="6"/>
      <c r="HX319" s="6"/>
      <c r="HY319" s="6"/>
      <c r="HZ319" s="6"/>
      <c r="IA319" s="6"/>
      <c r="IB319" s="6"/>
      <c r="IC319" s="6"/>
      <c r="ID319" s="6"/>
      <c r="IE319" s="6"/>
      <c r="IF319" s="6"/>
      <c r="IG319" s="6"/>
      <c r="IH319" s="6"/>
      <c r="II319" s="6"/>
      <c r="IJ319" s="6"/>
      <c r="IK319" s="6"/>
      <c r="IL319" s="6"/>
      <c r="IM319" s="6"/>
      <c r="IN319" s="6"/>
      <c r="IO319" s="6"/>
      <c r="IP319" s="6"/>
      <c r="IQ319" s="6"/>
      <c r="IR319" s="6"/>
      <c r="IS319" s="6"/>
      <c r="IT319" s="6"/>
    </row>
    <row r="320" spans="1:254" s="3" customFormat="1" ht="81" customHeight="1">
      <c r="A320" s="35">
        <v>305</v>
      </c>
      <c r="B320" s="34" t="s">
        <v>1840</v>
      </c>
      <c r="C320" s="35" t="s">
        <v>131</v>
      </c>
      <c r="D320" s="35" t="s">
        <v>518</v>
      </c>
      <c r="E320" s="34" t="s">
        <v>1841</v>
      </c>
      <c r="F320" s="35" t="s">
        <v>286</v>
      </c>
      <c r="G320" s="35">
        <v>42350</v>
      </c>
      <c r="H320" s="35">
        <v>17000</v>
      </c>
      <c r="I320" s="34" t="s">
        <v>1842</v>
      </c>
      <c r="J320" s="35"/>
      <c r="K320" s="35"/>
      <c r="L320" s="35" t="s">
        <v>1843</v>
      </c>
      <c r="M320" s="35" t="s">
        <v>817</v>
      </c>
      <c r="N320" s="35" t="s">
        <v>518</v>
      </c>
      <c r="O320" s="35"/>
      <c r="P320" s="35" t="s">
        <v>627</v>
      </c>
      <c r="Q320" s="35" t="s">
        <v>1844</v>
      </c>
      <c r="R320" s="35"/>
      <c r="S320" s="35" t="s">
        <v>131</v>
      </c>
      <c r="T320" s="35" t="s">
        <v>1718</v>
      </c>
      <c r="U320" s="35" t="s">
        <v>1763</v>
      </c>
      <c r="V320" s="35">
        <v>25000</v>
      </c>
      <c r="W320" s="35" t="s">
        <v>1845</v>
      </c>
      <c r="X320" s="35" t="s">
        <v>71</v>
      </c>
      <c r="Y320" s="35" t="s">
        <v>71</v>
      </c>
      <c r="Z320" s="38" t="s">
        <v>71</v>
      </c>
      <c r="AA320" s="35" t="s">
        <v>72</v>
      </c>
      <c r="AB320" s="35">
        <v>0</v>
      </c>
      <c r="AC320" s="35">
        <v>0</v>
      </c>
      <c r="AD320" s="35">
        <v>7000</v>
      </c>
      <c r="AE320" s="35">
        <v>0</v>
      </c>
      <c r="AF320" s="35">
        <v>0</v>
      </c>
      <c r="AG320" s="35">
        <v>48.56</v>
      </c>
      <c r="AH320" s="35">
        <v>48.56</v>
      </c>
      <c r="AI320" s="35">
        <v>0</v>
      </c>
      <c r="AJ320" s="35">
        <v>0</v>
      </c>
      <c r="AK320" s="35">
        <v>0</v>
      </c>
      <c r="AL320" s="35">
        <v>0</v>
      </c>
      <c r="AM320" s="35">
        <v>0</v>
      </c>
      <c r="AN320" s="35">
        <v>0</v>
      </c>
      <c r="AO320" s="35">
        <v>0</v>
      </c>
      <c r="AP320" s="35">
        <v>0</v>
      </c>
      <c r="AQ320" s="38"/>
      <c r="AR320" s="40">
        <v>1</v>
      </c>
      <c r="AS320" s="6">
        <v>2</v>
      </c>
      <c r="AT320" s="13"/>
      <c r="AU320" s="6"/>
      <c r="AV320" s="6"/>
      <c r="AW320" s="6"/>
      <c r="AX320" s="6"/>
      <c r="AY320" s="6"/>
      <c r="AZ320" s="6"/>
      <c r="BA320" s="6"/>
      <c r="BB320" s="6"/>
      <c r="BC320" s="6"/>
      <c r="BD320" s="6"/>
      <c r="BE320" s="6"/>
      <c r="BF320" s="6"/>
      <c r="BG320" s="6"/>
      <c r="BH320" s="6"/>
      <c r="BI320" s="6"/>
      <c r="BJ320" s="6"/>
      <c r="BK320" s="6"/>
      <c r="BL320" s="6"/>
      <c r="BM320" s="6"/>
      <c r="BN320" s="6"/>
      <c r="BO320" s="6"/>
      <c r="BP320" s="6"/>
      <c r="BQ320" s="6"/>
      <c r="BR320" s="6"/>
      <c r="BS320" s="6"/>
      <c r="BT320" s="6"/>
      <c r="BU320" s="6"/>
      <c r="BV320" s="6"/>
      <c r="BW320" s="6"/>
      <c r="BX320" s="6"/>
      <c r="BY320" s="6"/>
      <c r="BZ320" s="6"/>
      <c r="CA320" s="6"/>
      <c r="CB320" s="6"/>
      <c r="CC320" s="6"/>
      <c r="CD320" s="6"/>
      <c r="CE320" s="6"/>
      <c r="CF320" s="6"/>
      <c r="CG320" s="6"/>
      <c r="CH320" s="6"/>
      <c r="CI320" s="6"/>
      <c r="CJ320" s="6"/>
      <c r="CK320" s="6"/>
      <c r="CL320" s="6"/>
      <c r="CM320" s="6"/>
      <c r="CN320" s="6"/>
      <c r="CO320" s="6"/>
      <c r="CP320" s="6"/>
      <c r="CQ320" s="6"/>
      <c r="CR320" s="6"/>
      <c r="CS320" s="6"/>
      <c r="CT320" s="6"/>
      <c r="CU320" s="6"/>
      <c r="CV320" s="6"/>
      <c r="CW320" s="6"/>
      <c r="CX320" s="6"/>
      <c r="CY320" s="6"/>
      <c r="CZ320" s="6"/>
      <c r="DA320" s="6"/>
      <c r="DB320" s="6"/>
      <c r="DC320" s="6"/>
      <c r="DD320" s="6"/>
      <c r="DE320" s="6"/>
      <c r="DF320" s="6"/>
      <c r="DG320" s="6"/>
      <c r="DH320" s="6"/>
      <c r="DI320" s="6"/>
      <c r="DJ320" s="6"/>
      <c r="DK320" s="6"/>
      <c r="DL320" s="6"/>
      <c r="DM320" s="6"/>
      <c r="DN320" s="6"/>
      <c r="DO320" s="6"/>
      <c r="DP320" s="6"/>
      <c r="DQ320" s="6"/>
      <c r="DR320" s="6"/>
      <c r="DS320" s="6"/>
      <c r="DT320" s="6"/>
      <c r="DU320" s="6"/>
      <c r="DV320" s="6"/>
      <c r="DW320" s="6"/>
      <c r="DX320" s="6"/>
      <c r="DY320" s="6"/>
      <c r="DZ320" s="6"/>
      <c r="EA320" s="6"/>
      <c r="EB320" s="6"/>
      <c r="EC320" s="6"/>
      <c r="ED320" s="6"/>
      <c r="EE320" s="6"/>
      <c r="EF320" s="6"/>
      <c r="EG320" s="6"/>
      <c r="EH320" s="6"/>
      <c r="EI320" s="6"/>
      <c r="EJ320" s="6"/>
      <c r="EK320" s="6"/>
      <c r="EL320" s="6"/>
      <c r="EM320" s="6"/>
      <c r="EN320" s="6"/>
      <c r="EO320" s="6"/>
      <c r="EP320" s="6"/>
      <c r="EQ320" s="6"/>
      <c r="ER320" s="6"/>
      <c r="ES320" s="6"/>
      <c r="ET320" s="6"/>
      <c r="EU320" s="6"/>
      <c r="EV320" s="6"/>
      <c r="EW320" s="6"/>
      <c r="EX320" s="6"/>
      <c r="EY320" s="6"/>
      <c r="EZ320" s="6"/>
      <c r="FA320" s="6"/>
      <c r="FB320" s="6"/>
      <c r="FC320" s="6"/>
      <c r="FD320" s="6"/>
      <c r="FE320" s="6"/>
      <c r="FF320" s="6"/>
      <c r="FG320" s="6"/>
      <c r="FH320" s="6"/>
      <c r="FI320" s="6"/>
      <c r="FJ320" s="6"/>
      <c r="FK320" s="6"/>
      <c r="FL320" s="6"/>
      <c r="FM320" s="6"/>
      <c r="FN320" s="6"/>
      <c r="FO320" s="6"/>
      <c r="FP320" s="6"/>
      <c r="FQ320" s="6"/>
      <c r="FR320" s="6"/>
      <c r="FS320" s="6"/>
      <c r="FT320" s="6"/>
      <c r="FU320" s="6"/>
      <c r="FV320" s="6"/>
      <c r="FW320" s="6"/>
      <c r="FX320" s="6"/>
      <c r="FY320" s="6"/>
      <c r="FZ320" s="6"/>
      <c r="GA320" s="6"/>
      <c r="GB320" s="6"/>
      <c r="GC320" s="6"/>
      <c r="GD320" s="6"/>
      <c r="GE320" s="6"/>
      <c r="GF320" s="6"/>
      <c r="GG320" s="6"/>
      <c r="GH320" s="6"/>
      <c r="GI320" s="6"/>
      <c r="GJ320" s="6"/>
      <c r="GK320" s="6"/>
      <c r="GL320" s="6"/>
      <c r="GM320" s="6"/>
      <c r="GN320" s="6"/>
      <c r="GO320" s="6"/>
      <c r="GP320" s="6"/>
      <c r="GQ320" s="6"/>
      <c r="GR320" s="6"/>
      <c r="GS320" s="6"/>
      <c r="GT320" s="6"/>
      <c r="GU320" s="6"/>
      <c r="GV320" s="6"/>
      <c r="GW320" s="6"/>
      <c r="GX320" s="6"/>
      <c r="GY320" s="6"/>
      <c r="GZ320" s="6"/>
      <c r="HA320" s="9"/>
      <c r="HB320" s="9"/>
      <c r="HC320" s="9"/>
      <c r="HD320" s="9"/>
      <c r="HE320" s="9"/>
      <c r="HF320" s="9"/>
      <c r="HG320" s="9"/>
      <c r="HH320" s="9"/>
      <c r="HI320" s="9"/>
      <c r="HJ320" s="9"/>
      <c r="HK320" s="9"/>
      <c r="HL320" s="9"/>
      <c r="HM320" s="9"/>
      <c r="HN320" s="9"/>
      <c r="HO320" s="9"/>
      <c r="HP320" s="9"/>
      <c r="HQ320" s="9"/>
      <c r="HR320" s="9"/>
      <c r="HS320" s="9"/>
      <c r="HT320" s="9"/>
      <c r="HU320" s="9"/>
      <c r="HV320" s="9"/>
      <c r="HW320" s="9"/>
      <c r="HX320" s="9"/>
      <c r="HY320" s="9"/>
      <c r="HZ320" s="9"/>
      <c r="IA320" s="9"/>
      <c r="IB320" s="9"/>
      <c r="IC320" s="9"/>
      <c r="ID320" s="9"/>
      <c r="IE320" s="9"/>
      <c r="IF320" s="9"/>
      <c r="IG320" s="9"/>
      <c r="IH320" s="9"/>
      <c r="II320" s="9"/>
      <c r="IJ320" s="9"/>
      <c r="IK320" s="9"/>
      <c r="IL320" s="9"/>
      <c r="IM320" s="9"/>
      <c r="IN320" s="9"/>
      <c r="IO320" s="9"/>
      <c r="IP320" s="9"/>
      <c r="IQ320" s="9"/>
      <c r="IR320" s="9"/>
      <c r="IS320" s="9"/>
      <c r="IT320" s="9"/>
    </row>
    <row r="321" spans="1:254" s="3" customFormat="1" ht="53.1" customHeight="1">
      <c r="A321" s="35">
        <v>306</v>
      </c>
      <c r="B321" s="43" t="s">
        <v>1846</v>
      </c>
      <c r="C321" s="38" t="s">
        <v>131</v>
      </c>
      <c r="D321" s="35" t="s">
        <v>518</v>
      </c>
      <c r="E321" s="102" t="s">
        <v>1847</v>
      </c>
      <c r="F321" s="35" t="s">
        <v>471</v>
      </c>
      <c r="G321" s="35">
        <v>70100</v>
      </c>
      <c r="H321" s="35">
        <v>20000</v>
      </c>
      <c r="I321" s="34" t="s">
        <v>1848</v>
      </c>
      <c r="J321" s="35"/>
      <c r="K321" s="35" t="s">
        <v>183</v>
      </c>
      <c r="L321" s="35" t="s">
        <v>1843</v>
      </c>
      <c r="M321" s="35" t="s">
        <v>817</v>
      </c>
      <c r="N321" s="35" t="s">
        <v>518</v>
      </c>
      <c r="O321" s="35"/>
      <c r="P321" s="35" t="s">
        <v>627</v>
      </c>
      <c r="Q321" s="35" t="s">
        <v>197</v>
      </c>
      <c r="R321" s="35" t="s">
        <v>66</v>
      </c>
      <c r="S321" s="38" t="s">
        <v>131</v>
      </c>
      <c r="T321" s="35" t="s">
        <v>1718</v>
      </c>
      <c r="U321" s="35" t="s">
        <v>1763</v>
      </c>
      <c r="V321" s="35">
        <v>40000</v>
      </c>
      <c r="W321" s="35" t="s">
        <v>1849</v>
      </c>
      <c r="X321" s="35" t="s">
        <v>71</v>
      </c>
      <c r="Y321" s="35" t="s">
        <v>71</v>
      </c>
      <c r="Z321" s="38" t="s">
        <v>71</v>
      </c>
      <c r="AA321" s="35" t="s">
        <v>72</v>
      </c>
      <c r="AB321" s="38" t="s">
        <v>1521</v>
      </c>
      <c r="AC321" s="38" t="s">
        <v>1521</v>
      </c>
      <c r="AD321" s="35">
        <v>71000</v>
      </c>
      <c r="AE321" s="38" t="s">
        <v>1521</v>
      </c>
      <c r="AF321" s="38" t="s">
        <v>1521</v>
      </c>
      <c r="AG321" s="35">
        <v>0</v>
      </c>
      <c r="AH321" s="35">
        <v>0</v>
      </c>
      <c r="AI321" s="35">
        <v>0</v>
      </c>
      <c r="AJ321" s="35">
        <v>0</v>
      </c>
      <c r="AK321" s="35">
        <v>0</v>
      </c>
      <c r="AL321" s="35">
        <v>0</v>
      </c>
      <c r="AM321" s="35">
        <v>0</v>
      </c>
      <c r="AN321" s="35">
        <v>0</v>
      </c>
      <c r="AO321" s="35">
        <v>0</v>
      </c>
      <c r="AP321" s="35">
        <v>0</v>
      </c>
      <c r="AQ321" s="38"/>
      <c r="AR321" s="40">
        <v>1</v>
      </c>
      <c r="AS321" s="6">
        <v>2</v>
      </c>
      <c r="AT321" s="13"/>
      <c r="AU321" s="6"/>
      <c r="AV321" s="6"/>
      <c r="AW321" s="6"/>
      <c r="AX321" s="6"/>
      <c r="AY321" s="6"/>
      <c r="AZ321" s="6"/>
      <c r="BA321" s="6"/>
      <c r="BB321" s="6"/>
      <c r="BC321" s="6"/>
      <c r="BD321" s="6"/>
      <c r="BE321" s="6"/>
      <c r="BF321" s="6"/>
      <c r="BG321" s="6"/>
      <c r="BH321" s="6"/>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row>
    <row r="322" spans="1:254" s="3" customFormat="1" ht="48">
      <c r="A322" s="35">
        <v>307</v>
      </c>
      <c r="B322" s="43" t="s">
        <v>1850</v>
      </c>
      <c r="C322" s="38" t="s">
        <v>57</v>
      </c>
      <c r="D322" s="35" t="s">
        <v>518</v>
      </c>
      <c r="E322" s="34" t="s">
        <v>1851</v>
      </c>
      <c r="F322" s="35" t="s">
        <v>165</v>
      </c>
      <c r="G322" s="35">
        <v>50270</v>
      </c>
      <c r="H322" s="35">
        <v>25000</v>
      </c>
      <c r="I322" s="34" t="s">
        <v>1852</v>
      </c>
      <c r="J322" s="35" t="s">
        <v>61</v>
      </c>
      <c r="K322" s="35"/>
      <c r="L322" s="35" t="s">
        <v>1843</v>
      </c>
      <c r="M322" s="35" t="s">
        <v>817</v>
      </c>
      <c r="N322" s="35" t="s">
        <v>518</v>
      </c>
      <c r="O322" s="35"/>
      <c r="P322" s="35" t="s">
        <v>627</v>
      </c>
      <c r="Q322" s="35" t="s">
        <v>197</v>
      </c>
      <c r="R322" s="35" t="s">
        <v>66</v>
      </c>
      <c r="S322" s="38" t="s">
        <v>169</v>
      </c>
      <c r="T322" s="35" t="s">
        <v>1718</v>
      </c>
      <c r="U322" s="35" t="s">
        <v>1763</v>
      </c>
      <c r="V322" s="35">
        <v>2000</v>
      </c>
      <c r="W322" s="35" t="s">
        <v>1853</v>
      </c>
      <c r="X322" s="35" t="s">
        <v>71</v>
      </c>
      <c r="Y322" s="35" t="s">
        <v>71</v>
      </c>
      <c r="Z322" s="38" t="s">
        <v>71</v>
      </c>
      <c r="AA322" s="35" t="s">
        <v>72</v>
      </c>
      <c r="AB322" s="38" t="s">
        <v>1521</v>
      </c>
      <c r="AC322" s="38" t="s">
        <v>1521</v>
      </c>
      <c r="AD322" s="35">
        <v>50270</v>
      </c>
      <c r="AE322" s="38" t="s">
        <v>1521</v>
      </c>
      <c r="AF322" s="38" t="s">
        <v>1521</v>
      </c>
      <c r="AG322" s="35">
        <v>0</v>
      </c>
      <c r="AH322" s="35">
        <v>0</v>
      </c>
      <c r="AI322" s="35">
        <v>0</v>
      </c>
      <c r="AJ322" s="35">
        <v>0</v>
      </c>
      <c r="AK322" s="35">
        <v>0</v>
      </c>
      <c r="AL322" s="35">
        <v>0</v>
      </c>
      <c r="AM322" s="35">
        <v>0</v>
      </c>
      <c r="AN322" s="35">
        <v>0</v>
      </c>
      <c r="AO322" s="35">
        <v>0</v>
      </c>
      <c r="AP322" s="35">
        <v>0</v>
      </c>
      <c r="AQ322" s="38"/>
      <c r="AR322" s="40">
        <v>1</v>
      </c>
      <c r="AS322" s="6">
        <v>2</v>
      </c>
      <c r="AT322" s="13"/>
      <c r="AU322" s="6"/>
      <c r="AV322" s="6"/>
      <c r="AW322" s="6"/>
      <c r="AX322" s="6"/>
      <c r="AY322" s="6"/>
      <c r="AZ322" s="6"/>
      <c r="BA322" s="6"/>
      <c r="BB322" s="6"/>
      <c r="BC322" s="6"/>
      <c r="BD322" s="6"/>
      <c r="BE322" s="6"/>
      <c r="BF322" s="6"/>
      <c r="BG322" s="6"/>
      <c r="BH322" s="6"/>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row>
    <row r="323" spans="1:254" s="12" customFormat="1" ht="60">
      <c r="A323" s="35">
        <v>308</v>
      </c>
      <c r="B323" s="34" t="s">
        <v>1854</v>
      </c>
      <c r="C323" s="35" t="s">
        <v>131</v>
      </c>
      <c r="D323" s="35" t="s">
        <v>518</v>
      </c>
      <c r="E323" s="102" t="s">
        <v>1855</v>
      </c>
      <c r="F323" s="35" t="s">
        <v>1688</v>
      </c>
      <c r="G323" s="35">
        <v>45000</v>
      </c>
      <c r="H323" s="35">
        <v>1000</v>
      </c>
      <c r="I323" s="34" t="s">
        <v>1856</v>
      </c>
      <c r="J323" s="35"/>
      <c r="K323" s="35" t="s">
        <v>90</v>
      </c>
      <c r="L323" s="35" t="s">
        <v>1857</v>
      </c>
      <c r="M323" s="35" t="s">
        <v>817</v>
      </c>
      <c r="N323" s="35" t="s">
        <v>518</v>
      </c>
      <c r="O323" s="35"/>
      <c r="P323" s="35" t="s">
        <v>627</v>
      </c>
      <c r="Q323" s="35" t="s">
        <v>1858</v>
      </c>
      <c r="R323" s="35" t="s">
        <v>66</v>
      </c>
      <c r="S323" s="35" t="s">
        <v>131</v>
      </c>
      <c r="T323" s="35" t="s">
        <v>1718</v>
      </c>
      <c r="U323" s="35" t="s">
        <v>1763</v>
      </c>
      <c r="V323" s="35">
        <v>40000</v>
      </c>
      <c r="W323" s="35" t="s">
        <v>1859</v>
      </c>
      <c r="X323" s="35" t="s">
        <v>71</v>
      </c>
      <c r="Y323" s="35" t="s">
        <v>71</v>
      </c>
      <c r="Z323" s="38" t="s">
        <v>71</v>
      </c>
      <c r="AA323" s="35" t="s">
        <v>72</v>
      </c>
      <c r="AB323" s="35">
        <v>0</v>
      </c>
      <c r="AC323" s="35">
        <v>0</v>
      </c>
      <c r="AD323" s="63">
        <v>4500</v>
      </c>
      <c r="AE323" s="63">
        <v>0</v>
      </c>
      <c r="AF323" s="200">
        <v>0</v>
      </c>
      <c r="AG323" s="63">
        <v>87</v>
      </c>
      <c r="AH323" s="63">
        <v>87</v>
      </c>
      <c r="AI323" s="63">
        <v>0</v>
      </c>
      <c r="AJ323" s="63">
        <v>0</v>
      </c>
      <c r="AK323" s="63">
        <v>0</v>
      </c>
      <c r="AL323" s="63">
        <v>0</v>
      </c>
      <c r="AM323" s="63">
        <v>0</v>
      </c>
      <c r="AN323" s="63">
        <v>0</v>
      </c>
      <c r="AO323" s="63">
        <v>0</v>
      </c>
      <c r="AP323" s="63">
        <v>0</v>
      </c>
      <c r="AQ323" s="35" t="s">
        <v>73</v>
      </c>
      <c r="AR323" s="40">
        <v>1</v>
      </c>
      <c r="AS323" s="6">
        <v>2</v>
      </c>
      <c r="AT323" s="13"/>
      <c r="AU323" s="10"/>
      <c r="AV323" s="10"/>
      <c r="AW323" s="10"/>
      <c r="AX323" s="10"/>
      <c r="AY323" s="10"/>
      <c r="AZ323" s="10"/>
      <c r="BA323" s="10"/>
      <c r="BB323" s="10"/>
      <c r="BC323" s="10"/>
      <c r="BD323" s="10"/>
      <c r="BE323" s="10"/>
      <c r="BF323" s="10"/>
      <c r="BG323" s="10"/>
      <c r="BH323" s="10"/>
      <c r="BI323" s="7"/>
      <c r="BJ323" s="7"/>
      <c r="BK323" s="7"/>
      <c r="BL323" s="7"/>
      <c r="BM323" s="7"/>
      <c r="BN323" s="7"/>
      <c r="BO323" s="7"/>
      <c r="BP323" s="7"/>
      <c r="BQ323" s="7"/>
      <c r="BR323" s="7"/>
      <c r="BS323" s="7"/>
      <c r="BT323" s="7"/>
      <c r="BU323" s="7"/>
      <c r="BV323" s="7"/>
      <c r="BW323" s="7"/>
      <c r="BX323" s="7"/>
      <c r="BY323" s="7"/>
      <c r="BZ323" s="7"/>
      <c r="CA323" s="7"/>
      <c r="CB323" s="7"/>
      <c r="CC323" s="7"/>
      <c r="CD323" s="7"/>
      <c r="CE323" s="7"/>
      <c r="CF323" s="7"/>
      <c r="CG323" s="7"/>
      <c r="CH323" s="7"/>
      <c r="CI323" s="7"/>
      <c r="CJ323" s="7"/>
      <c r="CK323" s="7"/>
      <c r="CL323" s="7"/>
      <c r="CM323" s="7"/>
      <c r="CN323" s="7"/>
      <c r="CO323" s="7"/>
      <c r="CP323" s="7"/>
      <c r="CQ323" s="7"/>
      <c r="CR323" s="7"/>
      <c r="CS323" s="7"/>
      <c r="CT323" s="7"/>
      <c r="CU323" s="7"/>
      <c r="CV323" s="7"/>
      <c r="CW323" s="7"/>
      <c r="CX323" s="7"/>
      <c r="CY323" s="7"/>
      <c r="CZ323" s="7"/>
      <c r="DA323" s="7"/>
      <c r="DB323" s="7"/>
      <c r="DC323" s="7"/>
      <c r="DD323" s="7"/>
      <c r="DE323" s="7"/>
      <c r="DF323" s="7"/>
      <c r="DG323" s="7"/>
      <c r="DH323" s="7"/>
      <c r="DI323" s="7"/>
      <c r="DJ323" s="7"/>
      <c r="DK323" s="7"/>
      <c r="DL323" s="7"/>
      <c r="DM323" s="7"/>
      <c r="DN323" s="7"/>
      <c r="DO323" s="7"/>
      <c r="DP323" s="7"/>
      <c r="DQ323" s="7"/>
      <c r="DR323" s="7"/>
      <c r="DS323" s="7"/>
      <c r="DT323" s="7"/>
      <c r="DU323" s="7"/>
      <c r="DV323" s="7"/>
      <c r="DW323" s="7"/>
      <c r="DX323" s="7"/>
      <c r="DY323" s="7"/>
      <c r="DZ323" s="7"/>
      <c r="EA323" s="7"/>
      <c r="EB323" s="7"/>
      <c r="EC323" s="7"/>
      <c r="ED323" s="7"/>
      <c r="EE323" s="7"/>
      <c r="EF323" s="7"/>
      <c r="EG323" s="7"/>
      <c r="EH323" s="7"/>
      <c r="EI323" s="7"/>
      <c r="EJ323" s="7"/>
      <c r="EK323" s="7"/>
      <c r="EL323" s="7"/>
      <c r="EM323" s="7"/>
      <c r="EN323" s="7"/>
      <c r="EO323" s="7"/>
      <c r="EP323" s="7"/>
      <c r="EQ323" s="7"/>
      <c r="ER323" s="7"/>
      <c r="ES323" s="7"/>
      <c r="ET323" s="7"/>
      <c r="EU323" s="7"/>
      <c r="EV323" s="7"/>
      <c r="EW323" s="7"/>
      <c r="EX323" s="7"/>
      <c r="EY323" s="7"/>
      <c r="EZ323" s="7"/>
      <c r="FA323" s="7"/>
      <c r="FB323" s="7"/>
      <c r="FC323" s="7"/>
      <c r="FD323" s="7"/>
      <c r="FE323" s="7"/>
      <c r="FF323" s="7"/>
      <c r="FG323" s="7"/>
      <c r="FH323" s="7"/>
      <c r="FI323" s="7"/>
      <c r="FJ323" s="7"/>
      <c r="FK323" s="7"/>
      <c r="FL323" s="7"/>
      <c r="FM323" s="7"/>
      <c r="FN323" s="7"/>
      <c r="FO323" s="7"/>
      <c r="FP323" s="7"/>
      <c r="FQ323" s="7"/>
      <c r="FR323" s="7"/>
      <c r="FS323" s="7"/>
      <c r="FT323" s="7"/>
      <c r="FU323" s="7"/>
      <c r="FV323" s="7"/>
      <c r="FW323" s="7"/>
      <c r="FX323" s="7"/>
      <c r="FY323" s="7"/>
      <c r="FZ323" s="7"/>
      <c r="GA323" s="7"/>
      <c r="GB323" s="7"/>
      <c r="GC323" s="7"/>
      <c r="GD323" s="7"/>
      <c r="GE323" s="7"/>
      <c r="GF323" s="7"/>
      <c r="GG323" s="7"/>
      <c r="GH323" s="7"/>
      <c r="GI323" s="7"/>
      <c r="GJ323" s="7"/>
      <c r="GK323" s="7"/>
      <c r="GL323" s="7"/>
      <c r="GM323" s="7"/>
      <c r="GN323" s="7"/>
      <c r="GO323" s="7"/>
      <c r="GP323" s="7"/>
      <c r="GQ323" s="7"/>
      <c r="GR323" s="7"/>
      <c r="GS323" s="7"/>
      <c r="GT323" s="7"/>
      <c r="GU323" s="7"/>
      <c r="GV323" s="7"/>
      <c r="GW323" s="7"/>
      <c r="GX323" s="7"/>
      <c r="GY323" s="7"/>
      <c r="GZ323" s="7"/>
      <c r="HA323" s="11"/>
      <c r="HB323" s="11"/>
      <c r="HC323" s="11"/>
      <c r="HD323" s="11"/>
      <c r="HE323" s="11"/>
      <c r="HF323" s="11"/>
      <c r="HG323" s="11"/>
      <c r="HH323" s="11"/>
      <c r="HI323" s="11"/>
      <c r="HJ323" s="11"/>
      <c r="HK323" s="11"/>
      <c r="HL323" s="11"/>
      <c r="HM323" s="11"/>
      <c r="HN323" s="11"/>
      <c r="HO323" s="11"/>
      <c r="HP323" s="11"/>
      <c r="HQ323" s="11"/>
      <c r="HR323" s="11"/>
      <c r="HS323" s="11"/>
      <c r="HT323" s="11"/>
      <c r="HU323" s="11"/>
      <c r="HV323" s="11"/>
      <c r="HW323" s="11"/>
      <c r="HX323" s="11"/>
      <c r="HY323" s="11"/>
      <c r="HZ323" s="11"/>
      <c r="IA323" s="11"/>
      <c r="IB323" s="11"/>
      <c r="IC323" s="11"/>
      <c r="ID323" s="11"/>
      <c r="IE323" s="11"/>
      <c r="IF323" s="11"/>
      <c r="IG323" s="11"/>
      <c r="IH323" s="11"/>
      <c r="II323" s="11"/>
      <c r="IJ323" s="11"/>
      <c r="IK323" s="11"/>
      <c r="IL323" s="11"/>
      <c r="IM323" s="11"/>
      <c r="IN323" s="11"/>
      <c r="IO323" s="11"/>
      <c r="IP323" s="11"/>
      <c r="IQ323" s="11"/>
      <c r="IR323" s="11"/>
      <c r="IS323" s="11"/>
      <c r="IT323" s="11"/>
    </row>
    <row r="324" spans="1:254" s="12" customFormat="1" ht="60">
      <c r="A324" s="35">
        <v>309</v>
      </c>
      <c r="B324" s="34" t="s">
        <v>1860</v>
      </c>
      <c r="C324" s="35" t="s">
        <v>131</v>
      </c>
      <c r="D324" s="35" t="s">
        <v>469</v>
      </c>
      <c r="E324" s="34" t="s">
        <v>1861</v>
      </c>
      <c r="F324" s="35" t="s">
        <v>1862</v>
      </c>
      <c r="G324" s="35">
        <v>196200</v>
      </c>
      <c r="H324" s="35">
        <v>5000</v>
      </c>
      <c r="I324" s="34" t="s">
        <v>1863</v>
      </c>
      <c r="J324" s="35"/>
      <c r="K324" s="35" t="s">
        <v>183</v>
      </c>
      <c r="L324" s="35" t="s">
        <v>1864</v>
      </c>
      <c r="M324" s="42" t="s">
        <v>817</v>
      </c>
      <c r="N324" s="35" t="s">
        <v>469</v>
      </c>
      <c r="O324" s="35"/>
      <c r="P324" s="35" t="s">
        <v>214</v>
      </c>
      <c r="Q324" s="35" t="s">
        <v>1865</v>
      </c>
      <c r="R324" s="35" t="s">
        <v>66</v>
      </c>
      <c r="S324" s="35" t="s">
        <v>131</v>
      </c>
      <c r="T324" s="35" t="s">
        <v>1718</v>
      </c>
      <c r="U324" s="35" t="s">
        <v>1763</v>
      </c>
      <c r="V324" s="35">
        <v>191200</v>
      </c>
      <c r="W324" s="35" t="s">
        <v>1866</v>
      </c>
      <c r="X324" s="35" t="s">
        <v>71</v>
      </c>
      <c r="Y324" s="35" t="s">
        <v>71</v>
      </c>
      <c r="Z324" s="38" t="s">
        <v>71</v>
      </c>
      <c r="AA324" s="35" t="s">
        <v>72</v>
      </c>
      <c r="AB324" s="35">
        <v>0</v>
      </c>
      <c r="AC324" s="35">
        <v>0</v>
      </c>
      <c r="AD324" s="35">
        <v>0</v>
      </c>
      <c r="AE324" s="35">
        <v>0</v>
      </c>
      <c r="AF324" s="35">
        <v>0</v>
      </c>
      <c r="AG324" s="35">
        <v>0</v>
      </c>
      <c r="AH324" s="35">
        <v>0</v>
      </c>
      <c r="AI324" s="35">
        <v>0</v>
      </c>
      <c r="AJ324" s="35">
        <v>0</v>
      </c>
      <c r="AK324" s="35">
        <v>0</v>
      </c>
      <c r="AL324" s="35">
        <v>0</v>
      </c>
      <c r="AM324" s="35">
        <v>0</v>
      </c>
      <c r="AN324" s="35">
        <v>0</v>
      </c>
      <c r="AO324" s="35">
        <v>0</v>
      </c>
      <c r="AP324" s="35">
        <v>0</v>
      </c>
      <c r="AQ324" s="34"/>
      <c r="AR324" s="40">
        <v>1</v>
      </c>
      <c r="AS324" s="6">
        <v>2</v>
      </c>
      <c r="AT324" s="1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c r="CA324" s="3"/>
      <c r="CB324" s="3"/>
      <c r="CC324" s="3"/>
      <c r="CD324" s="3"/>
      <c r="CE324" s="3"/>
      <c r="CF324" s="3"/>
      <c r="CG324" s="3"/>
      <c r="CH324" s="3"/>
      <c r="CI324" s="3"/>
      <c r="CJ324" s="3"/>
      <c r="CK324" s="3"/>
      <c r="CL324" s="3"/>
      <c r="CM324" s="3"/>
      <c r="CN324" s="3"/>
      <c r="CO324" s="3"/>
      <c r="CP324" s="3"/>
      <c r="CQ324" s="3"/>
      <c r="CR324" s="3"/>
      <c r="CS324" s="3"/>
      <c r="CT324" s="3"/>
      <c r="CU324" s="3"/>
      <c r="CV324" s="3"/>
      <c r="CW324" s="3"/>
      <c r="CX324" s="3"/>
      <c r="CY324" s="3"/>
      <c r="CZ324" s="3"/>
      <c r="DA324" s="3"/>
      <c r="DB324" s="3"/>
      <c r="DC324" s="3"/>
      <c r="DD324" s="3"/>
      <c r="DE324" s="3"/>
      <c r="DF324" s="3"/>
      <c r="DG324" s="3"/>
      <c r="DH324" s="3"/>
      <c r="DI324" s="3"/>
      <c r="DJ324" s="3"/>
      <c r="DK324" s="3"/>
      <c r="DL324" s="3"/>
      <c r="DM324" s="3"/>
      <c r="DN324" s="3"/>
      <c r="DO324" s="3"/>
      <c r="DP324" s="3"/>
      <c r="DQ324" s="3"/>
      <c r="DR324" s="3"/>
      <c r="DS324" s="3"/>
      <c r="DT324" s="3"/>
      <c r="DU324" s="3"/>
      <c r="DV324" s="3"/>
      <c r="DW324" s="3"/>
      <c r="DX324" s="3"/>
      <c r="DY324" s="3"/>
      <c r="DZ324" s="3"/>
      <c r="EA324" s="3"/>
      <c r="EB324" s="3"/>
      <c r="EC324" s="3"/>
      <c r="ED324" s="3"/>
      <c r="EE324" s="3"/>
      <c r="EF324" s="3"/>
      <c r="EG324" s="3"/>
      <c r="EH324" s="3"/>
      <c r="EI324" s="3"/>
      <c r="EJ324" s="3"/>
      <c r="EK324" s="3"/>
      <c r="EL324" s="3"/>
      <c r="EM324" s="3"/>
      <c r="EN324" s="3"/>
      <c r="EO324" s="3"/>
      <c r="EP324" s="3"/>
      <c r="EQ324" s="3"/>
      <c r="ER324" s="3"/>
      <c r="ES324" s="3"/>
      <c r="ET324" s="3"/>
      <c r="EU324" s="3"/>
      <c r="EV324" s="3"/>
      <c r="EW324" s="3"/>
      <c r="EX324" s="3"/>
      <c r="EY324" s="3"/>
      <c r="EZ324" s="3"/>
      <c r="FA324" s="3"/>
      <c r="FB324" s="3"/>
      <c r="FC324" s="3"/>
      <c r="FD324" s="3"/>
      <c r="FE324" s="3"/>
      <c r="FF324" s="3"/>
      <c r="FG324" s="3"/>
      <c r="FH324" s="3"/>
      <c r="FI324" s="3"/>
      <c r="FJ324" s="3"/>
      <c r="FK324" s="3"/>
      <c r="FL324" s="3"/>
      <c r="FM324" s="3"/>
      <c r="FN324" s="3"/>
      <c r="FO324" s="3"/>
      <c r="FP324" s="3"/>
      <c r="FQ324" s="3"/>
      <c r="FR324" s="3"/>
      <c r="FS324" s="3"/>
      <c r="FT324" s="3"/>
      <c r="FU324" s="3"/>
      <c r="FV324" s="3"/>
      <c r="FW324" s="3"/>
      <c r="FX324" s="3"/>
      <c r="FY324" s="3"/>
      <c r="FZ324" s="3"/>
      <c r="GA324" s="3"/>
      <c r="GB324" s="3"/>
      <c r="GC324" s="3"/>
      <c r="GD324" s="3"/>
      <c r="GE324" s="3"/>
      <c r="GF324" s="3"/>
      <c r="GG324" s="3"/>
      <c r="GH324" s="3"/>
      <c r="GI324" s="3"/>
      <c r="GJ324" s="3"/>
      <c r="GK324" s="3"/>
      <c r="GL324" s="3"/>
      <c r="GM324" s="3"/>
      <c r="GN324" s="3"/>
      <c r="GO324" s="3"/>
      <c r="GP324" s="3"/>
      <c r="GQ324" s="3"/>
      <c r="GR324" s="3"/>
      <c r="GS324" s="3"/>
      <c r="GT324" s="3"/>
      <c r="GU324" s="3"/>
      <c r="GV324" s="3"/>
      <c r="GW324" s="3"/>
      <c r="GX324" s="3"/>
      <c r="GY324" s="3"/>
      <c r="GZ324" s="3"/>
      <c r="HA324" s="3"/>
      <c r="HB324" s="3"/>
      <c r="HC324" s="3"/>
      <c r="HD324" s="3"/>
      <c r="HE324" s="3"/>
      <c r="HF324" s="3"/>
      <c r="HG324" s="3"/>
      <c r="HH324" s="3"/>
      <c r="HI324" s="3"/>
      <c r="HJ324" s="3"/>
      <c r="HK324" s="3"/>
      <c r="HL324" s="3"/>
      <c r="HM324" s="3"/>
      <c r="HN324" s="3"/>
      <c r="HO324" s="3"/>
      <c r="HP324" s="3"/>
      <c r="HQ324" s="3"/>
      <c r="HR324" s="3"/>
      <c r="HS324" s="3"/>
      <c r="HT324" s="3"/>
      <c r="HU324" s="3"/>
      <c r="HV324" s="3"/>
      <c r="HW324" s="3"/>
      <c r="HX324" s="3"/>
      <c r="HY324" s="3"/>
      <c r="HZ324" s="3"/>
      <c r="IA324" s="3"/>
      <c r="IB324" s="3"/>
      <c r="IC324" s="3"/>
      <c r="ID324" s="3"/>
      <c r="IE324" s="3"/>
      <c r="IF324" s="3"/>
      <c r="IG324" s="3"/>
      <c r="IH324" s="3"/>
      <c r="II324" s="3"/>
      <c r="IJ324" s="3"/>
      <c r="IK324" s="3"/>
      <c r="IL324" s="3"/>
      <c r="IM324" s="3"/>
      <c r="IN324" s="3"/>
      <c r="IO324" s="3"/>
      <c r="IP324" s="3"/>
      <c r="IQ324" s="3"/>
      <c r="IR324" s="3"/>
      <c r="IS324" s="3"/>
      <c r="IT324" s="3"/>
    </row>
    <row r="325" spans="1:254" s="1" customFormat="1" ht="87" customHeight="1">
      <c r="A325" s="35">
        <v>310</v>
      </c>
      <c r="B325" s="34" t="s">
        <v>1867</v>
      </c>
      <c r="C325" s="35" t="s">
        <v>131</v>
      </c>
      <c r="D325" s="35" t="s">
        <v>1406</v>
      </c>
      <c r="E325" s="34" t="s">
        <v>1868</v>
      </c>
      <c r="F325" s="35" t="s">
        <v>1688</v>
      </c>
      <c r="G325" s="63">
        <v>137310</v>
      </c>
      <c r="H325" s="63">
        <v>15000</v>
      </c>
      <c r="I325" s="34" t="s">
        <v>1869</v>
      </c>
      <c r="J325" s="35"/>
      <c r="K325" s="35" t="s">
        <v>207</v>
      </c>
      <c r="L325" s="35" t="s">
        <v>1437</v>
      </c>
      <c r="M325" s="35" t="s">
        <v>1102</v>
      </c>
      <c r="N325" s="35"/>
      <c r="O325" s="35"/>
      <c r="P325" s="35" t="s">
        <v>263</v>
      </c>
      <c r="Q325" s="35" t="s">
        <v>1870</v>
      </c>
      <c r="R325" s="35" t="s">
        <v>658</v>
      </c>
      <c r="S325" s="35" t="s">
        <v>131</v>
      </c>
      <c r="T325" s="35" t="s">
        <v>1718</v>
      </c>
      <c r="U325" s="35" t="s">
        <v>1871</v>
      </c>
      <c r="V325" s="35" t="s">
        <v>1872</v>
      </c>
      <c r="W325" s="35" t="s">
        <v>1873</v>
      </c>
      <c r="X325" s="38" t="s">
        <v>71</v>
      </c>
      <c r="Y325" s="38" t="s">
        <v>72</v>
      </c>
      <c r="Z325" s="38" t="s">
        <v>71</v>
      </c>
      <c r="AA325" s="38" t="s">
        <v>71</v>
      </c>
      <c r="AB325" s="38">
        <v>3774</v>
      </c>
      <c r="AC325" s="38">
        <v>0</v>
      </c>
      <c r="AD325" s="38">
        <v>133536</v>
      </c>
      <c r="AE325" s="38">
        <v>0</v>
      </c>
      <c r="AF325" s="59">
        <v>0</v>
      </c>
      <c r="AG325" s="60">
        <v>47</v>
      </c>
      <c r="AH325" s="60">
        <v>47</v>
      </c>
      <c r="AI325" s="60">
        <v>42</v>
      </c>
      <c r="AJ325" s="60">
        <v>42</v>
      </c>
      <c r="AK325" s="60">
        <v>0</v>
      </c>
      <c r="AL325" s="60">
        <v>0</v>
      </c>
      <c r="AM325" s="60">
        <v>0</v>
      </c>
      <c r="AN325" s="60">
        <v>0</v>
      </c>
      <c r="AO325" s="60">
        <v>0</v>
      </c>
      <c r="AP325" s="60">
        <v>0</v>
      </c>
      <c r="AQ325" s="38" t="s">
        <v>803</v>
      </c>
      <c r="AR325" s="6"/>
      <c r="AS325" s="6">
        <v>2</v>
      </c>
      <c r="AT325" s="13">
        <v>1</v>
      </c>
    </row>
    <row r="326" spans="1:254" s="3" customFormat="1" ht="60">
      <c r="A326" s="35">
        <v>311</v>
      </c>
      <c r="B326" s="34" t="s">
        <v>1874</v>
      </c>
      <c r="C326" s="35" t="s">
        <v>57</v>
      </c>
      <c r="D326" s="35" t="s">
        <v>518</v>
      </c>
      <c r="E326" s="34" t="s">
        <v>1875</v>
      </c>
      <c r="F326" s="35" t="s">
        <v>748</v>
      </c>
      <c r="G326" s="35">
        <v>12000</v>
      </c>
      <c r="H326" s="35">
        <f>5000+1000</f>
        <v>6000</v>
      </c>
      <c r="I326" s="34" t="s">
        <v>1876</v>
      </c>
      <c r="J326" s="35" t="s">
        <v>195</v>
      </c>
      <c r="K326" s="35"/>
      <c r="L326" s="35" t="s">
        <v>815</v>
      </c>
      <c r="M326" s="35" t="s">
        <v>816</v>
      </c>
      <c r="N326" s="35" t="s">
        <v>817</v>
      </c>
      <c r="O326" s="35"/>
      <c r="P326" s="35" t="s">
        <v>627</v>
      </c>
      <c r="Q326" s="35"/>
      <c r="R326" s="35"/>
      <c r="S326" s="35"/>
      <c r="T326" s="35" t="s">
        <v>1718</v>
      </c>
      <c r="U326" s="40" t="s">
        <v>1877</v>
      </c>
      <c r="V326" s="9"/>
      <c r="W326" s="9"/>
      <c r="X326" s="38" t="s">
        <v>71</v>
      </c>
      <c r="Y326" s="38" t="s">
        <v>72</v>
      </c>
      <c r="Z326" s="38" t="s">
        <v>71</v>
      </c>
      <c r="AA326" s="38" t="s">
        <v>71</v>
      </c>
      <c r="AB326" s="9"/>
      <c r="AC326" s="9"/>
      <c r="AD326" s="9"/>
      <c r="AE326" s="9"/>
      <c r="AF326" s="40"/>
      <c r="AG326" s="76"/>
      <c r="AH326" s="76"/>
      <c r="AI326" s="76"/>
      <c r="AJ326" s="76"/>
      <c r="AK326" s="76"/>
      <c r="AL326" s="76"/>
      <c r="AM326" s="76"/>
      <c r="AN326" s="76"/>
      <c r="AO326" s="76"/>
      <c r="AP326" s="76"/>
      <c r="AQ326" s="9"/>
      <c r="AR326" s="9"/>
      <c r="AS326" s="9"/>
      <c r="AT326" s="9"/>
      <c r="AU326" s="9"/>
      <c r="AV326" s="9"/>
      <c r="AW326" s="9"/>
      <c r="AX326" s="9"/>
      <c r="AY326" s="9"/>
      <c r="AZ326" s="9"/>
      <c r="BA326" s="9"/>
      <c r="BB326" s="9"/>
      <c r="BC326" s="9"/>
      <c r="BD326" s="9"/>
      <c r="BE326" s="9"/>
      <c r="BF326" s="9"/>
      <c r="BG326" s="9"/>
      <c r="BH326" s="9"/>
    </row>
    <row r="327" spans="1:254" s="12" customFormat="1" ht="198.95" customHeight="1">
      <c r="A327" s="35">
        <v>312</v>
      </c>
      <c r="B327" s="53" t="s">
        <v>1878</v>
      </c>
      <c r="C327" s="35" t="s">
        <v>131</v>
      </c>
      <c r="D327" s="54" t="s">
        <v>518</v>
      </c>
      <c r="E327" s="53" t="s">
        <v>1879</v>
      </c>
      <c r="F327" s="177" t="s">
        <v>490</v>
      </c>
      <c r="G327" s="54">
        <v>8100</v>
      </c>
      <c r="H327" s="54">
        <v>6000</v>
      </c>
      <c r="I327" s="201" t="s">
        <v>1880</v>
      </c>
      <c r="J327" s="104"/>
      <c r="K327" s="54" t="s">
        <v>594</v>
      </c>
      <c r="L327" s="54" t="s">
        <v>1881</v>
      </c>
      <c r="M327" s="35" t="s">
        <v>791</v>
      </c>
      <c r="N327" s="35" t="s">
        <v>816</v>
      </c>
      <c r="O327" s="35" t="s">
        <v>817</v>
      </c>
      <c r="P327" s="35" t="s">
        <v>627</v>
      </c>
      <c r="Q327" s="54" t="s">
        <v>1882</v>
      </c>
      <c r="R327" s="54" t="s">
        <v>66</v>
      </c>
      <c r="S327" s="35" t="s">
        <v>131</v>
      </c>
      <c r="T327" s="35" t="s">
        <v>1718</v>
      </c>
      <c r="U327" s="35" t="s">
        <v>38</v>
      </c>
      <c r="V327" s="54">
        <v>3100</v>
      </c>
      <c r="W327" s="54" t="s">
        <v>1883</v>
      </c>
      <c r="X327" s="35" t="s">
        <v>71</v>
      </c>
      <c r="Y327" s="54" t="s">
        <v>72</v>
      </c>
      <c r="Z327" s="38" t="s">
        <v>71</v>
      </c>
      <c r="AA327" s="54" t="s">
        <v>71</v>
      </c>
      <c r="AB327" s="54">
        <v>0</v>
      </c>
      <c r="AC327" s="54">
        <v>0</v>
      </c>
      <c r="AD327" s="54">
        <v>0</v>
      </c>
      <c r="AE327" s="54">
        <v>0</v>
      </c>
      <c r="AF327" s="54">
        <v>8100</v>
      </c>
      <c r="AG327" s="54">
        <v>6</v>
      </c>
      <c r="AH327" s="54">
        <v>0</v>
      </c>
      <c r="AI327" s="54">
        <v>0</v>
      </c>
      <c r="AJ327" s="54">
        <v>0</v>
      </c>
      <c r="AK327" s="54">
        <v>0</v>
      </c>
      <c r="AL327" s="54">
        <v>0</v>
      </c>
      <c r="AM327" s="54">
        <v>0</v>
      </c>
      <c r="AN327" s="54">
        <v>0</v>
      </c>
      <c r="AO327" s="54">
        <v>0</v>
      </c>
      <c r="AP327" s="54">
        <v>0</v>
      </c>
      <c r="AQ327" s="54"/>
      <c r="AR327" s="179"/>
      <c r="AS327" s="6">
        <v>2</v>
      </c>
      <c r="AT327" s="13">
        <v>1</v>
      </c>
      <c r="AU327" s="9"/>
      <c r="AV327" s="9"/>
      <c r="AW327" s="9"/>
      <c r="AX327" s="9"/>
      <c r="AY327" s="9"/>
      <c r="AZ327" s="9"/>
      <c r="BA327" s="9"/>
      <c r="BB327" s="9"/>
      <c r="BC327" s="9"/>
      <c r="BD327" s="9"/>
      <c r="BE327" s="9"/>
      <c r="BF327" s="9"/>
      <c r="BG327" s="9"/>
      <c r="BH327" s="9"/>
      <c r="BI327" s="9"/>
      <c r="BJ327" s="9"/>
      <c r="BK327" s="9"/>
      <c r="BL327" s="9"/>
      <c r="BM327" s="9"/>
      <c r="BN327" s="9"/>
      <c r="BO327" s="9"/>
      <c r="BP327" s="9"/>
      <c r="BQ327" s="9"/>
      <c r="BR327" s="9"/>
      <c r="BS327" s="9"/>
      <c r="BT327" s="9"/>
      <c r="BU327" s="9"/>
      <c r="BV327" s="9"/>
      <c r="BW327" s="9"/>
      <c r="BX327" s="9"/>
      <c r="BY327" s="9"/>
      <c r="BZ327" s="9"/>
      <c r="CA327" s="9"/>
      <c r="CB327" s="9"/>
      <c r="CC327" s="9"/>
      <c r="CD327" s="9"/>
      <c r="CE327" s="9"/>
      <c r="CF327" s="9"/>
      <c r="CG327" s="9"/>
      <c r="CH327" s="9"/>
      <c r="CI327" s="9"/>
      <c r="CJ327" s="9"/>
      <c r="CK327" s="9"/>
      <c r="CL327" s="9"/>
      <c r="CM327" s="9"/>
      <c r="CN327" s="9"/>
      <c r="CO327" s="9"/>
      <c r="CP327" s="9"/>
      <c r="CQ327" s="9"/>
      <c r="CR327" s="9"/>
      <c r="CS327" s="9"/>
      <c r="CT327" s="9"/>
      <c r="CU327" s="9"/>
      <c r="CV327" s="9"/>
      <c r="CW327" s="9"/>
      <c r="CX327" s="9"/>
      <c r="CY327" s="9"/>
      <c r="CZ327" s="9"/>
      <c r="DA327" s="9"/>
      <c r="DB327" s="9"/>
      <c r="DC327" s="9"/>
      <c r="DD327" s="9"/>
      <c r="DE327" s="9"/>
      <c r="DF327" s="9"/>
      <c r="DG327" s="9"/>
      <c r="DH327" s="9"/>
      <c r="DI327" s="9"/>
      <c r="DJ327" s="9"/>
      <c r="DK327" s="9"/>
      <c r="DL327" s="9"/>
      <c r="DM327" s="9"/>
      <c r="DN327" s="9"/>
      <c r="DO327" s="9"/>
      <c r="DP327" s="9"/>
      <c r="DQ327" s="9"/>
      <c r="DR327" s="9"/>
      <c r="DS327" s="9"/>
      <c r="DT327" s="9"/>
      <c r="DU327" s="9"/>
      <c r="DV327" s="9"/>
      <c r="DW327" s="9"/>
      <c r="DX327" s="9"/>
      <c r="DY327" s="9"/>
      <c r="DZ327" s="9"/>
      <c r="EA327" s="9"/>
      <c r="EB327" s="9"/>
      <c r="EC327" s="9"/>
      <c r="ED327" s="9"/>
      <c r="EE327" s="9"/>
      <c r="EF327" s="9"/>
      <c r="EG327" s="9"/>
      <c r="EH327" s="9"/>
      <c r="EI327" s="9"/>
      <c r="EJ327" s="9"/>
      <c r="EK327" s="9"/>
      <c r="EL327" s="9"/>
      <c r="EM327" s="9"/>
      <c r="EN327" s="9"/>
      <c r="EO327" s="9"/>
      <c r="EP327" s="9"/>
      <c r="EQ327" s="9"/>
      <c r="ER327" s="9"/>
      <c r="ES327" s="9"/>
      <c r="ET327" s="9"/>
      <c r="EU327" s="9"/>
      <c r="EV327" s="9"/>
      <c r="EW327" s="9"/>
      <c r="EX327" s="9"/>
      <c r="EY327" s="9"/>
      <c r="EZ327" s="9"/>
      <c r="FA327" s="9"/>
      <c r="FB327" s="9"/>
      <c r="FC327" s="9"/>
      <c r="FD327" s="9"/>
      <c r="FE327" s="9"/>
      <c r="FF327" s="9"/>
      <c r="FG327" s="9"/>
      <c r="FH327" s="9"/>
      <c r="FI327" s="9"/>
      <c r="FJ327" s="9"/>
      <c r="FK327" s="9"/>
      <c r="FL327" s="9"/>
      <c r="FM327" s="9"/>
      <c r="FN327" s="9"/>
      <c r="FO327" s="9"/>
      <c r="FP327" s="9"/>
      <c r="FQ327" s="9"/>
      <c r="FR327" s="9"/>
      <c r="FS327" s="9"/>
      <c r="FT327" s="9"/>
      <c r="FU327" s="9"/>
      <c r="FV327" s="9"/>
      <c r="FW327" s="9"/>
      <c r="FX327" s="9"/>
      <c r="FY327" s="9"/>
      <c r="FZ327" s="9"/>
      <c r="GA327" s="9"/>
      <c r="GB327" s="9"/>
      <c r="GC327" s="9"/>
      <c r="GD327" s="9"/>
      <c r="GE327" s="9"/>
      <c r="GF327" s="9"/>
      <c r="GG327" s="9"/>
      <c r="GH327" s="9"/>
      <c r="GI327" s="9"/>
      <c r="GJ327" s="9"/>
      <c r="GK327" s="9"/>
      <c r="GL327" s="9"/>
      <c r="GM327" s="9"/>
      <c r="GN327" s="9"/>
      <c r="GO327" s="9"/>
      <c r="GP327" s="9"/>
      <c r="GQ327" s="9"/>
      <c r="GR327" s="9"/>
      <c r="GS327" s="9"/>
      <c r="GT327" s="9"/>
      <c r="GU327" s="9"/>
      <c r="GV327" s="9"/>
      <c r="GW327" s="9"/>
      <c r="GX327" s="9"/>
      <c r="GY327" s="9"/>
      <c r="GZ327" s="9"/>
      <c r="HA327" s="9"/>
      <c r="HB327" s="9"/>
      <c r="HC327" s="9"/>
      <c r="HD327" s="9"/>
      <c r="HE327" s="9"/>
      <c r="HF327" s="9"/>
      <c r="HG327" s="9"/>
      <c r="HH327" s="9"/>
      <c r="HI327" s="9"/>
      <c r="HJ327" s="9"/>
      <c r="HK327" s="9"/>
      <c r="HL327" s="9"/>
      <c r="HM327" s="9"/>
      <c r="HN327" s="9"/>
      <c r="HO327" s="9"/>
      <c r="HP327" s="9"/>
      <c r="HQ327" s="9"/>
      <c r="HR327" s="9"/>
      <c r="HS327" s="9"/>
      <c r="HT327" s="9"/>
      <c r="HU327" s="9"/>
      <c r="HV327" s="9"/>
      <c r="HW327" s="9"/>
      <c r="HX327" s="9"/>
      <c r="HY327" s="9"/>
      <c r="HZ327" s="9"/>
      <c r="IA327" s="9"/>
      <c r="IB327" s="9"/>
      <c r="IC327" s="9"/>
      <c r="ID327" s="9"/>
      <c r="IE327" s="9"/>
      <c r="IF327" s="9"/>
      <c r="IG327" s="9"/>
      <c r="IH327" s="9"/>
      <c r="II327" s="9"/>
      <c r="IJ327" s="9"/>
      <c r="IK327" s="9"/>
      <c r="IL327" s="9"/>
      <c r="IM327" s="9"/>
      <c r="IN327" s="9"/>
      <c r="IO327" s="9"/>
      <c r="IP327" s="9"/>
      <c r="IQ327" s="9"/>
      <c r="IR327" s="9"/>
      <c r="IS327" s="9"/>
      <c r="IT327" s="9"/>
    </row>
    <row r="328" spans="1:254" s="89" customFormat="1" ht="116.1" customHeight="1">
      <c r="A328" s="35">
        <v>313</v>
      </c>
      <c r="B328" s="202" t="s">
        <v>1884</v>
      </c>
      <c r="C328" s="203" t="s">
        <v>57</v>
      </c>
      <c r="D328" s="203" t="s">
        <v>1406</v>
      </c>
      <c r="E328" s="202" t="s">
        <v>1885</v>
      </c>
      <c r="F328" s="185">
        <v>2026</v>
      </c>
      <c r="G328" s="203">
        <v>2000</v>
      </c>
      <c r="H328" s="203">
        <v>2000</v>
      </c>
      <c r="I328" s="202" t="s">
        <v>1886</v>
      </c>
      <c r="J328" s="203" t="s">
        <v>167</v>
      </c>
      <c r="K328" s="203" t="s">
        <v>207</v>
      </c>
      <c r="L328" s="185" t="s">
        <v>1887</v>
      </c>
      <c r="M328" s="185" t="s">
        <v>758</v>
      </c>
      <c r="N328" s="185"/>
      <c r="O328" s="185"/>
      <c r="P328" s="185" t="s">
        <v>214</v>
      </c>
      <c r="Q328" s="185"/>
      <c r="R328" s="185"/>
      <c r="S328" s="185"/>
      <c r="T328" s="185" t="s">
        <v>1718</v>
      </c>
      <c r="U328" s="185" t="s">
        <v>38</v>
      </c>
      <c r="V328" s="203">
        <v>0</v>
      </c>
      <c r="W328" s="203" t="s">
        <v>1888</v>
      </c>
      <c r="X328" s="203" t="s">
        <v>71</v>
      </c>
      <c r="Y328" s="203" t="s">
        <v>72</v>
      </c>
      <c r="Z328" s="203" t="s">
        <v>71</v>
      </c>
      <c r="AA328" s="203" t="s">
        <v>71</v>
      </c>
      <c r="AB328" s="203"/>
      <c r="AC328" s="203"/>
      <c r="AD328" s="203"/>
      <c r="AE328" s="203"/>
      <c r="AF328" s="185"/>
      <c r="AG328" s="60"/>
      <c r="AH328" s="60"/>
      <c r="AI328" s="60"/>
      <c r="AJ328" s="60"/>
      <c r="AK328" s="60"/>
      <c r="AL328" s="60"/>
      <c r="AM328" s="60"/>
      <c r="AN328" s="60"/>
      <c r="AO328" s="60"/>
      <c r="AP328" s="60"/>
      <c r="AQ328" s="204"/>
      <c r="AR328" s="205"/>
      <c r="AS328" s="205"/>
      <c r="AT328" s="205"/>
      <c r="AU328" s="205"/>
      <c r="AV328" s="205"/>
      <c r="AW328" s="205"/>
      <c r="AX328" s="205"/>
      <c r="AY328" s="205"/>
      <c r="AZ328" s="205"/>
      <c r="BA328" s="205"/>
      <c r="BB328" s="205"/>
      <c r="BC328" s="205"/>
      <c r="BD328" s="205"/>
      <c r="BE328" s="205"/>
      <c r="BF328" s="205"/>
      <c r="BG328" s="205"/>
      <c r="BH328" s="205"/>
      <c r="BI328" s="205"/>
      <c r="BJ328" s="205"/>
    </row>
    <row r="329" spans="1:254" s="12" customFormat="1" ht="137.1" customHeight="1">
      <c r="A329" s="35">
        <v>314</v>
      </c>
      <c r="B329" s="34" t="s">
        <v>1889</v>
      </c>
      <c r="C329" s="35" t="s">
        <v>131</v>
      </c>
      <c r="D329" s="35" t="s">
        <v>1890</v>
      </c>
      <c r="E329" s="34" t="s">
        <v>1891</v>
      </c>
      <c r="F329" s="35" t="s">
        <v>490</v>
      </c>
      <c r="G329" s="35">
        <v>10778</v>
      </c>
      <c r="H329" s="35">
        <v>8278</v>
      </c>
      <c r="I329" s="34" t="s">
        <v>1892</v>
      </c>
      <c r="J329" s="55"/>
      <c r="K329" s="55" t="s">
        <v>207</v>
      </c>
      <c r="L329" s="35" t="s">
        <v>826</v>
      </c>
      <c r="M329" s="35" t="s">
        <v>1893</v>
      </c>
      <c r="N329" s="35" t="s">
        <v>816</v>
      </c>
      <c r="O329" s="35"/>
      <c r="P329" s="42" t="s">
        <v>627</v>
      </c>
      <c r="Q329" s="35" t="s">
        <v>1894</v>
      </c>
      <c r="R329" s="35" t="s">
        <v>1895</v>
      </c>
      <c r="S329" s="35" t="s">
        <v>169</v>
      </c>
      <c r="T329" s="35" t="s">
        <v>1718</v>
      </c>
      <c r="U329" s="35" t="s">
        <v>1871</v>
      </c>
      <c r="V329" s="35">
        <f>G329-H329</f>
        <v>2500</v>
      </c>
      <c r="W329" s="35" t="s">
        <v>1896</v>
      </c>
      <c r="X329" s="35" t="s">
        <v>71</v>
      </c>
      <c r="Y329" s="35" t="s">
        <v>72</v>
      </c>
      <c r="Z329" s="38" t="s">
        <v>71</v>
      </c>
      <c r="AA329" s="54" t="s">
        <v>71</v>
      </c>
      <c r="AB329" s="35">
        <v>0</v>
      </c>
      <c r="AC329" s="35">
        <v>7500</v>
      </c>
      <c r="AD329" s="59">
        <v>3278</v>
      </c>
      <c r="AE329" s="35">
        <v>0</v>
      </c>
      <c r="AF329" s="35">
        <v>0</v>
      </c>
      <c r="AG329" s="35">
        <v>0</v>
      </c>
      <c r="AH329" s="35">
        <v>0</v>
      </c>
      <c r="AI329" s="35">
        <v>0</v>
      </c>
      <c r="AJ329" s="35">
        <v>0</v>
      </c>
      <c r="AK329" s="35">
        <v>0</v>
      </c>
      <c r="AL329" s="35">
        <v>0</v>
      </c>
      <c r="AM329" s="35">
        <v>0</v>
      </c>
      <c r="AN329" s="35">
        <v>0</v>
      </c>
      <c r="AO329" s="35">
        <v>0</v>
      </c>
      <c r="AP329" s="35">
        <v>0</v>
      </c>
      <c r="AQ329" s="66"/>
      <c r="AR329" s="10"/>
      <c r="AS329" s="6">
        <v>2</v>
      </c>
      <c r="AT329" s="13">
        <v>1</v>
      </c>
      <c r="AU329" s="6"/>
      <c r="AV329" s="6"/>
      <c r="AW329" s="6"/>
      <c r="AX329" s="6"/>
      <c r="AY329" s="6"/>
      <c r="AZ329" s="6"/>
      <c r="BA329" s="6"/>
      <c r="BB329" s="6"/>
      <c r="BC329" s="6"/>
      <c r="BD329" s="6"/>
      <c r="BE329" s="6"/>
      <c r="BF329" s="6"/>
      <c r="BG329" s="6"/>
      <c r="BH329" s="6"/>
      <c r="BI329" s="6"/>
      <c r="BJ329" s="6"/>
      <c r="BK329" s="6"/>
      <c r="BL329" s="6"/>
      <c r="BM329" s="6"/>
      <c r="BN329" s="6"/>
      <c r="BO329" s="6"/>
      <c r="BP329" s="6"/>
      <c r="BQ329" s="6"/>
      <c r="BR329" s="6"/>
      <c r="BS329" s="6"/>
      <c r="BT329" s="6"/>
      <c r="BU329" s="6"/>
      <c r="BV329" s="6"/>
      <c r="BW329" s="6"/>
      <c r="BX329" s="6"/>
      <c r="BY329" s="6"/>
      <c r="BZ329" s="6"/>
      <c r="CA329" s="6"/>
      <c r="CB329" s="6"/>
      <c r="CC329" s="6"/>
      <c r="CD329" s="6"/>
      <c r="CE329" s="6"/>
      <c r="CF329" s="6"/>
      <c r="CG329" s="6"/>
      <c r="CH329" s="6"/>
      <c r="CI329" s="6"/>
      <c r="CJ329" s="6"/>
      <c r="CK329" s="6"/>
      <c r="CL329" s="6"/>
      <c r="CM329" s="6"/>
      <c r="CN329" s="6"/>
      <c r="CO329" s="6"/>
      <c r="CP329" s="6"/>
      <c r="CQ329" s="6"/>
      <c r="CR329" s="6"/>
      <c r="CS329" s="6"/>
      <c r="CT329" s="6"/>
      <c r="CU329" s="6"/>
      <c r="CV329" s="6"/>
      <c r="CW329" s="6"/>
      <c r="CX329" s="6"/>
      <c r="CY329" s="6"/>
      <c r="CZ329" s="6"/>
      <c r="DA329" s="6"/>
      <c r="DB329" s="6"/>
      <c r="DC329" s="6"/>
      <c r="DD329" s="6"/>
      <c r="DE329" s="6"/>
      <c r="DF329" s="6"/>
      <c r="DG329" s="6"/>
      <c r="DH329" s="6"/>
      <c r="DI329" s="6"/>
      <c r="DJ329" s="6"/>
      <c r="DK329" s="6"/>
      <c r="DL329" s="6"/>
      <c r="DM329" s="6"/>
      <c r="DN329" s="6"/>
      <c r="DO329" s="6"/>
      <c r="DP329" s="6"/>
      <c r="DQ329" s="6"/>
      <c r="DR329" s="6"/>
      <c r="DS329" s="6"/>
      <c r="DT329" s="6"/>
      <c r="DU329" s="6"/>
      <c r="DV329" s="6"/>
      <c r="DW329" s="6"/>
      <c r="DX329" s="6"/>
      <c r="DY329" s="6"/>
      <c r="DZ329" s="6"/>
      <c r="EA329" s="6"/>
      <c r="EB329" s="6"/>
      <c r="EC329" s="6"/>
      <c r="ED329" s="6"/>
      <c r="EE329" s="6"/>
      <c r="EF329" s="6"/>
      <c r="EG329" s="6"/>
      <c r="EH329" s="6"/>
      <c r="EI329" s="6"/>
      <c r="EJ329" s="6"/>
      <c r="EK329" s="6"/>
      <c r="EL329" s="6"/>
      <c r="EM329" s="6"/>
      <c r="EN329" s="6"/>
      <c r="EO329" s="6"/>
      <c r="EP329" s="6"/>
      <c r="EQ329" s="6"/>
      <c r="ER329" s="6"/>
      <c r="ES329" s="6"/>
      <c r="ET329" s="6"/>
      <c r="EU329" s="6"/>
      <c r="EV329" s="6"/>
      <c r="EW329" s="6"/>
      <c r="EX329" s="6"/>
      <c r="EY329" s="6"/>
      <c r="EZ329" s="6"/>
      <c r="FA329" s="6"/>
      <c r="FB329" s="6"/>
      <c r="FC329" s="6"/>
      <c r="FD329" s="6"/>
      <c r="FE329" s="6"/>
      <c r="FF329" s="6"/>
      <c r="FG329" s="6"/>
      <c r="FH329" s="6"/>
      <c r="FI329" s="6"/>
      <c r="FJ329" s="6"/>
      <c r="FK329" s="6"/>
      <c r="FL329" s="6"/>
      <c r="FM329" s="6"/>
      <c r="FN329" s="6"/>
      <c r="FO329" s="6"/>
      <c r="FP329" s="6"/>
      <c r="FQ329" s="6"/>
      <c r="FR329" s="6"/>
      <c r="FS329" s="6"/>
      <c r="FT329" s="6"/>
      <c r="FU329" s="6"/>
      <c r="FV329" s="6"/>
      <c r="FW329" s="6"/>
      <c r="FX329" s="6"/>
      <c r="FY329" s="6"/>
      <c r="FZ329" s="6"/>
      <c r="GA329" s="6"/>
      <c r="GB329" s="6"/>
      <c r="GC329" s="6"/>
      <c r="GD329" s="6"/>
      <c r="GE329" s="6"/>
      <c r="GF329" s="6"/>
      <c r="GG329" s="6"/>
      <c r="GH329" s="6"/>
      <c r="GI329" s="6"/>
      <c r="GJ329" s="6"/>
      <c r="GK329" s="6"/>
      <c r="GL329" s="6"/>
      <c r="GM329" s="6"/>
      <c r="GN329" s="6"/>
      <c r="GO329" s="6"/>
      <c r="GP329" s="6"/>
      <c r="GQ329" s="6"/>
      <c r="GR329" s="6"/>
      <c r="GS329" s="6"/>
      <c r="GT329" s="6"/>
      <c r="GU329" s="6"/>
      <c r="GV329" s="6"/>
      <c r="GW329" s="6"/>
      <c r="GX329" s="6"/>
      <c r="GY329" s="6"/>
      <c r="GZ329" s="6"/>
      <c r="HA329" s="6"/>
      <c r="HB329" s="6"/>
      <c r="HC329" s="6"/>
      <c r="HD329" s="6"/>
      <c r="HE329" s="6"/>
      <c r="HF329" s="6"/>
      <c r="HG329" s="6"/>
      <c r="HH329" s="6"/>
      <c r="HI329" s="6"/>
      <c r="HJ329" s="6"/>
      <c r="HK329" s="6"/>
      <c r="HL329" s="6"/>
      <c r="HM329" s="6"/>
      <c r="HN329" s="6"/>
      <c r="HO329" s="6"/>
      <c r="HP329" s="6"/>
      <c r="HQ329" s="6"/>
      <c r="HR329" s="6"/>
      <c r="HS329" s="6"/>
      <c r="HT329" s="6"/>
      <c r="HU329" s="6"/>
      <c r="HV329" s="6"/>
      <c r="HW329" s="6"/>
      <c r="HX329" s="6"/>
      <c r="HY329" s="6"/>
      <c r="HZ329" s="6"/>
      <c r="IA329" s="6"/>
      <c r="IB329" s="6"/>
      <c r="IC329" s="6"/>
      <c r="ID329" s="6"/>
      <c r="IE329" s="6"/>
      <c r="IF329" s="6"/>
      <c r="IG329" s="6"/>
      <c r="IH329" s="6"/>
      <c r="II329" s="6"/>
      <c r="IJ329" s="6"/>
      <c r="IK329" s="6"/>
      <c r="IL329" s="6"/>
      <c r="IM329" s="6"/>
      <c r="IN329" s="6"/>
      <c r="IO329" s="6"/>
      <c r="IP329" s="6"/>
      <c r="IQ329" s="6"/>
      <c r="IR329" s="6"/>
      <c r="IS329" s="6"/>
      <c r="IT329" s="6"/>
    </row>
    <row r="330" spans="1:254" s="8" customFormat="1" ht="74.099999999999994" customHeight="1">
      <c r="A330" s="35">
        <v>315</v>
      </c>
      <c r="B330" s="34" t="s">
        <v>1897</v>
      </c>
      <c r="C330" s="35" t="s">
        <v>57</v>
      </c>
      <c r="D330" s="35" t="s">
        <v>669</v>
      </c>
      <c r="E330" s="34" t="s">
        <v>1898</v>
      </c>
      <c r="F330" s="35" t="s">
        <v>165</v>
      </c>
      <c r="G330" s="35">
        <v>2000</v>
      </c>
      <c r="H330" s="35">
        <v>1500</v>
      </c>
      <c r="I330" s="34" t="s">
        <v>1899</v>
      </c>
      <c r="J330" s="35" t="s">
        <v>167</v>
      </c>
      <c r="K330" s="35"/>
      <c r="L330" s="35" t="s">
        <v>826</v>
      </c>
      <c r="M330" s="35" t="s">
        <v>1893</v>
      </c>
      <c r="N330" s="35" t="s">
        <v>816</v>
      </c>
      <c r="O330" s="35"/>
      <c r="P330" s="35" t="s">
        <v>627</v>
      </c>
      <c r="Q330" s="35"/>
      <c r="R330" s="35"/>
      <c r="S330" s="35" t="s">
        <v>169</v>
      </c>
      <c r="T330" s="35" t="s">
        <v>1718</v>
      </c>
      <c r="U330" s="35" t="s">
        <v>1900</v>
      </c>
      <c r="V330" s="35">
        <v>0</v>
      </c>
      <c r="W330" s="35" t="s">
        <v>992</v>
      </c>
      <c r="X330" s="187" t="s">
        <v>71</v>
      </c>
      <c r="Y330" s="187" t="s">
        <v>72</v>
      </c>
      <c r="Z330" s="187" t="s">
        <v>71</v>
      </c>
      <c r="AA330" s="187" t="s">
        <v>71</v>
      </c>
      <c r="AB330" s="35">
        <v>0</v>
      </c>
      <c r="AC330" s="35">
        <v>0</v>
      </c>
      <c r="AD330" s="35">
        <v>2000</v>
      </c>
      <c r="AE330" s="35">
        <v>0</v>
      </c>
      <c r="AF330" s="146">
        <v>0</v>
      </c>
      <c r="AG330" s="35">
        <v>0</v>
      </c>
      <c r="AH330" s="146">
        <v>0</v>
      </c>
      <c r="AI330" s="35">
        <v>0</v>
      </c>
      <c r="AJ330" s="146">
        <v>0</v>
      </c>
      <c r="AK330" s="35">
        <v>0</v>
      </c>
      <c r="AL330" s="146">
        <v>0</v>
      </c>
      <c r="AM330" s="35">
        <v>0</v>
      </c>
      <c r="AN330" s="146">
        <v>0</v>
      </c>
      <c r="AO330" s="35">
        <v>0</v>
      </c>
      <c r="AP330" s="146">
        <v>0</v>
      </c>
      <c r="AQ330" s="38"/>
      <c r="AR330" s="90"/>
      <c r="AS330" s="90"/>
      <c r="AT330" s="1">
        <v>1</v>
      </c>
      <c r="AU330" s="90"/>
      <c r="AV330" s="90"/>
      <c r="AW330" s="90"/>
      <c r="AX330" s="90"/>
      <c r="AY330" s="90"/>
      <c r="AZ330" s="90"/>
      <c r="BA330" s="90"/>
      <c r="BB330" s="90"/>
      <c r="BC330" s="90"/>
      <c r="BD330" s="90"/>
      <c r="BE330" s="90"/>
      <c r="BF330" s="90"/>
      <c r="BG330" s="90"/>
      <c r="BH330" s="90"/>
      <c r="BI330" s="82"/>
      <c r="BJ330" s="82"/>
      <c r="BK330" s="82"/>
      <c r="BL330" s="82"/>
      <c r="BM330" s="82"/>
      <c r="BN330" s="82"/>
      <c r="BO330" s="82"/>
      <c r="BP330" s="82"/>
      <c r="BQ330" s="82"/>
      <c r="BR330" s="82"/>
      <c r="BS330" s="82"/>
      <c r="BT330" s="82"/>
      <c r="BU330" s="82"/>
      <c r="BV330" s="82"/>
      <c r="BW330" s="82"/>
      <c r="BX330" s="82"/>
      <c r="BY330" s="82"/>
      <c r="BZ330" s="82"/>
      <c r="CA330" s="82"/>
      <c r="CB330" s="82"/>
      <c r="CC330" s="82"/>
      <c r="CD330" s="82"/>
      <c r="CE330" s="82"/>
      <c r="CF330" s="82"/>
      <c r="CG330" s="82"/>
      <c r="CH330" s="82"/>
      <c r="CI330" s="82"/>
      <c r="CJ330" s="82"/>
      <c r="CK330" s="82"/>
      <c r="CL330" s="82"/>
      <c r="CM330" s="82"/>
      <c r="CN330" s="82"/>
      <c r="CO330" s="82"/>
      <c r="CP330" s="82"/>
      <c r="CQ330" s="82"/>
      <c r="CR330" s="82"/>
      <c r="CS330" s="82"/>
      <c r="CT330" s="82"/>
      <c r="CU330" s="82"/>
      <c r="CV330" s="82"/>
      <c r="CW330" s="82"/>
      <c r="CX330" s="82"/>
      <c r="CY330" s="82"/>
      <c r="CZ330" s="82"/>
      <c r="DA330" s="82"/>
      <c r="DB330" s="82"/>
      <c r="DC330" s="82"/>
      <c r="DD330" s="82"/>
      <c r="DE330" s="82"/>
      <c r="DF330" s="82"/>
      <c r="DG330" s="82"/>
      <c r="DH330" s="82"/>
      <c r="DI330" s="82"/>
      <c r="DJ330" s="82"/>
      <c r="DK330" s="82"/>
      <c r="DL330" s="82"/>
      <c r="DM330" s="82"/>
      <c r="DN330" s="82"/>
      <c r="DO330" s="82"/>
      <c r="DP330" s="82"/>
      <c r="DQ330" s="82"/>
      <c r="DR330" s="82"/>
      <c r="DS330" s="82"/>
      <c r="DT330" s="82"/>
      <c r="DU330" s="82"/>
      <c r="DV330" s="82"/>
      <c r="DW330" s="82"/>
      <c r="DX330" s="82"/>
      <c r="DY330" s="82"/>
      <c r="DZ330" s="82"/>
      <c r="EA330" s="82"/>
      <c r="EB330" s="82"/>
      <c r="EC330" s="82"/>
      <c r="ED330" s="82"/>
      <c r="EE330" s="82"/>
      <c r="EF330" s="82"/>
      <c r="EG330" s="82"/>
      <c r="EH330" s="82"/>
      <c r="EI330" s="82"/>
      <c r="EJ330" s="82"/>
      <c r="EK330" s="82"/>
      <c r="EL330" s="82"/>
      <c r="EM330" s="82"/>
      <c r="EN330" s="82"/>
      <c r="EO330" s="82"/>
      <c r="EP330" s="82"/>
      <c r="EQ330" s="82"/>
      <c r="ER330" s="82"/>
      <c r="ES330" s="82"/>
      <c r="ET330" s="82"/>
      <c r="EU330" s="82"/>
      <c r="EV330" s="82"/>
      <c r="EW330" s="82"/>
      <c r="EX330" s="82"/>
      <c r="EY330" s="82"/>
      <c r="EZ330" s="82"/>
      <c r="FA330" s="82"/>
      <c r="FB330" s="82"/>
      <c r="FC330" s="82"/>
      <c r="FD330" s="82"/>
      <c r="FE330" s="82"/>
      <c r="FF330" s="82"/>
      <c r="FG330" s="82"/>
      <c r="FH330" s="82"/>
      <c r="FI330" s="82"/>
      <c r="FJ330" s="82"/>
      <c r="FK330" s="82"/>
      <c r="FL330" s="82"/>
      <c r="FM330" s="82"/>
      <c r="FN330" s="82"/>
      <c r="FO330" s="82"/>
      <c r="FP330" s="82"/>
      <c r="FQ330" s="82"/>
      <c r="FR330" s="82"/>
      <c r="FS330" s="82"/>
      <c r="FT330" s="82"/>
      <c r="FU330" s="82"/>
      <c r="FV330" s="82"/>
      <c r="FW330" s="82"/>
      <c r="FX330" s="82"/>
      <c r="FY330" s="82"/>
      <c r="FZ330" s="82"/>
      <c r="GA330" s="82"/>
      <c r="GB330" s="82"/>
      <c r="GC330" s="82"/>
      <c r="GD330" s="82"/>
      <c r="GE330" s="82"/>
      <c r="GF330" s="82"/>
      <c r="GG330" s="82"/>
      <c r="GH330" s="82"/>
      <c r="GI330" s="82"/>
      <c r="GJ330" s="82"/>
      <c r="GK330" s="82"/>
      <c r="GL330" s="82"/>
      <c r="GM330" s="82"/>
      <c r="GN330" s="82"/>
      <c r="GO330" s="82"/>
      <c r="GP330" s="82"/>
      <c r="GQ330" s="82"/>
      <c r="GR330" s="82"/>
      <c r="GS330" s="82"/>
      <c r="GT330" s="82"/>
      <c r="GU330" s="82"/>
      <c r="GV330" s="82"/>
      <c r="GW330" s="82"/>
      <c r="GX330" s="82"/>
      <c r="GY330" s="82"/>
      <c r="GZ330" s="82"/>
      <c r="HA330" s="82"/>
      <c r="HB330" s="82"/>
      <c r="HC330" s="82"/>
      <c r="HD330" s="82"/>
      <c r="HE330" s="82"/>
      <c r="HF330" s="82"/>
      <c r="HG330" s="82"/>
      <c r="HH330" s="82"/>
      <c r="HI330" s="82"/>
      <c r="HJ330" s="82"/>
      <c r="HK330" s="82"/>
      <c r="HL330" s="82"/>
      <c r="HM330" s="82"/>
      <c r="HN330" s="82"/>
      <c r="HO330" s="82"/>
      <c r="HP330" s="82"/>
      <c r="HQ330" s="82"/>
      <c r="HR330" s="82"/>
      <c r="HS330" s="82"/>
      <c r="HT330" s="82"/>
      <c r="HU330" s="82"/>
      <c r="HV330" s="82"/>
      <c r="HW330" s="82"/>
      <c r="HX330" s="82"/>
      <c r="HY330" s="82"/>
      <c r="HZ330" s="82"/>
      <c r="IA330" s="82"/>
      <c r="IB330" s="82"/>
      <c r="IC330" s="82"/>
      <c r="ID330" s="82"/>
      <c r="IE330" s="82"/>
      <c r="IF330" s="82"/>
      <c r="IG330" s="82"/>
      <c r="IH330" s="82"/>
      <c r="II330" s="82"/>
      <c r="IJ330" s="82"/>
      <c r="IK330" s="82"/>
      <c r="IL330" s="82"/>
      <c r="IM330" s="82"/>
      <c r="IN330" s="82"/>
      <c r="IO330" s="82"/>
      <c r="IP330" s="82"/>
      <c r="IQ330" s="82"/>
      <c r="IR330" s="82"/>
      <c r="IS330" s="82"/>
      <c r="IT330" s="82"/>
    </row>
  </sheetData>
  <protectedRanges>
    <protectedRange password="CF7A" sqref="AF132" name="区域1_21"/>
    <protectedRange password="CF7A" sqref="AF28:AF29 AF25 AF276" name="区域1_10"/>
    <protectedRange password="CF7A" sqref="AF15" name="区域1_9_1"/>
    <protectedRange password="CF7A" sqref="AF19" name="区域1_15"/>
    <protectedRange password="CF7A" sqref="AF33:AF34" name="区域1_1_3"/>
    <protectedRange password="CF7A" sqref="AF43 AF45" name="区域1_5"/>
    <protectedRange password="CF7A" sqref="AF50" name="区域1_10_3_1"/>
    <protectedRange password="CF7A" sqref="AF71:AF72" name="区域1_19"/>
    <protectedRange password="CF7A" sqref="AF85 AF87" name="区域1_4_3"/>
    <protectedRange password="CF7A" sqref="AF84" name="区域1_5_3_1"/>
    <protectedRange password="CF7A" sqref="AF85" name="区域1_5_4"/>
    <protectedRange sqref="AF100" name="区域1_1_1_1"/>
    <protectedRange password="CF7A" sqref="AF131" name="区域1_21_2_1"/>
    <protectedRange password="CF7A" sqref="AF123:AF124" name="区域1_13_1_1"/>
    <protectedRange password="CF7A" sqref="AD121" name="区域1_4_3_1_1"/>
    <protectedRange password="CF7A" sqref="AF121" name="区域1_3_2_1"/>
    <protectedRange password="CF7A" sqref="AF121" name="区域1_13_2_1"/>
    <protectedRange password="CF7A" sqref="AD126" name="区域1_4_3_5_1"/>
    <protectedRange password="CF7A" sqref="AG167:AG169" name="区域1_25_1"/>
    <protectedRange password="CF7A" sqref="AF167:AF169" name="区域1_25_1_1_1"/>
    <protectedRange password="CF7A" sqref="AF169" name="区域1_3_3"/>
    <protectedRange password="CF7A" sqref="AF159" name="区域1_10_1_1"/>
    <protectedRange password="CF7A" sqref="AF275" name="区域1_21_1"/>
    <protectedRange password="CF7A" sqref="AF140" name="区域1_29"/>
    <protectedRange password="CF7A" sqref="AF142" name="区域1_7_1"/>
    <protectedRange password="CF7A" sqref="AF148" name="区域1_14_2"/>
    <protectedRange sqref="AF163" name="区域1_1_2_3"/>
    <protectedRange password="CF7A" sqref="AF179:AF180" name="区域1_11"/>
    <protectedRange password="CF7A" sqref="AF183" name="区域1_27_1_1"/>
    <protectedRange password="CF7A" sqref="AF204" name="区域1_3_1"/>
    <protectedRange password="CF7A" sqref="AF213" name="区域1_29_1"/>
    <protectedRange password="CF7A" sqref="AF307" name="区域1_8_1"/>
    <protectedRange password="CF7A" sqref="AF231" name="区域1_7_1_1"/>
    <protectedRange password="CF7A" sqref="AF229" name="区域1_7_3"/>
    <protectedRange password="CF7A" sqref="AF187" name="区域1_27_1_1_1"/>
    <protectedRange sqref="AF225" name="区域1_1_1_1_1"/>
    <protectedRange password="CF7A" sqref="AF243 AF246" name="区域1_18_2_1"/>
    <protectedRange sqref="AF243" name="区域1_1_8_1"/>
    <protectedRange password="CF7A" sqref="AF243 AF240:AF241" name="区域1_17_1"/>
    <protectedRange password="CF7A" sqref="AD239" name="区域1_4_3_2"/>
    <protectedRange password="CF7A" sqref="AF252" name="区域1_1_2_2_1"/>
    <protectedRange sqref="AF244" name="区域1_18_2_1_1"/>
    <protectedRange password="CF7A" sqref="AF247" name="区域1_18_2_1_1_1"/>
    <protectedRange sqref="AF247" name="区域1_1_8_1_1"/>
    <protectedRange sqref="AF250" name="区域1_7_1_1_1"/>
    <protectedRange sqref="AF250" name="区域1_1_6_1"/>
    <protectedRange password="CF7A" sqref="AF265" name="区域1_12"/>
    <protectedRange password="CF7A" sqref="AF271" name="区域1_1_4_1_1"/>
    <protectedRange password="CF7A" sqref="AD269" name="区域1_4_3_3"/>
    <protectedRange password="CF7A" sqref="AF281" name="区域1_6_1"/>
    <protectedRange password="CF7A" sqref="AF171" name="区域1_6_2"/>
    <protectedRange password="CF7A" sqref="AF290" name="区域1_12_2_1"/>
    <protectedRange password="CF7A" sqref="AF303" name="区域1_29_2"/>
    <protectedRange password="CF7A" sqref="AF319" name="区域1_7_2"/>
    <protectedRange password="CF7A" sqref="AF311" name="区域1_14"/>
    <protectedRange password="CF7A" sqref="AF323" name="区域1_1_1_2"/>
    <protectedRange password="CF7A" sqref="AF300" name="区域1_4_1"/>
    <protectedRange password="CF7A" sqref="AF303" name="区域1_29_2_1"/>
    <protectedRange password="CF7A" sqref="AF305 AF309" name="区域1_13"/>
    <protectedRange password="CF7A" sqref="AF319" name="区域1_7_2_1"/>
    <protectedRange password="CF7A" sqref="AF319" name="区域1_6_1_1"/>
    <protectedRange password="CF7A" sqref="AF311" name="区域1_14_1"/>
    <protectedRange password="CF7A" sqref="AF297" name="区域1_2_5_1"/>
    <protectedRange password="CF7A" sqref="AF323" name="区域1_1_1_2_1"/>
    <protectedRange sqref="AF98" name="区域1_24_1"/>
    <protectedRange password="CF7A" sqref="AD39" name="区域1_4_3_4"/>
    <protectedRange password="CF7A" sqref="AD47" name="区域1_4_3_6"/>
    <protectedRange password="CF7A" sqref="AF48" name="区域1_10_3"/>
    <protectedRange password="CF7A" sqref="AD48" name="区域1_4_3_7"/>
    <protectedRange password="CF7A" sqref="AF27" name="区域1_10_1"/>
    <protectedRange password="CF7A" sqref="AF134" name="区域1_10_4"/>
    <protectedRange password="CF7A" sqref="W286" name="区域1"/>
    <protectedRange password="CF7A" sqref="AF62" name="区域1_32_1"/>
    <protectedRange password="CF7A" sqref="AF122" name="区域1_13_1_1_1"/>
    <protectedRange password="CF7A" sqref="AD125" name="区域1_4_3_1"/>
    <protectedRange sqref="W86" name="区域1_1"/>
    <protectedRange sqref="AF273" name="区域1_3"/>
    <protectedRange sqref="AF165" name="区域1_18_1"/>
    <protectedRange sqref="AF224" name="区域1_7_1_1_1_1"/>
    <protectedRange sqref="AF224" name="区域1_1_6_1_1"/>
    <protectedRange sqref="AF216" name="区域1_10_2"/>
  </protectedRanges>
  <autoFilter ref="A7:IT330">
    <sortState ref="A10:IT330">
      <sortCondition ref="T7:T330"/>
    </sortState>
    <extLst/>
  </autoFilter>
  <mergeCells count="45">
    <mergeCell ref="AT4:AT6"/>
    <mergeCell ref="AB5:AC6"/>
    <mergeCell ref="AG5:AH6"/>
    <mergeCell ref="AI5:AJ6"/>
    <mergeCell ref="AA4:AA7"/>
    <mergeCell ref="AD5:AD7"/>
    <mergeCell ref="AE5:AE7"/>
    <mergeCell ref="AF5:AF7"/>
    <mergeCell ref="AQ4:AQ7"/>
    <mergeCell ref="V5:V7"/>
    <mergeCell ref="W5:W7"/>
    <mergeCell ref="X4:X7"/>
    <mergeCell ref="Y4:Y7"/>
    <mergeCell ref="Z4:Z7"/>
    <mergeCell ref="Q4:Q7"/>
    <mergeCell ref="R4:R7"/>
    <mergeCell ref="S4:S7"/>
    <mergeCell ref="T4:T7"/>
    <mergeCell ref="U4:U7"/>
    <mergeCell ref="L4:L7"/>
    <mergeCell ref="M4:M7"/>
    <mergeCell ref="N4:N7"/>
    <mergeCell ref="O4:O7"/>
    <mergeCell ref="P4:P7"/>
    <mergeCell ref="AB4:AF4"/>
    <mergeCell ref="AG4:AP4"/>
    <mergeCell ref="AK5:AP5"/>
    <mergeCell ref="AK6:AM6"/>
    <mergeCell ref="AN6:AP6"/>
    <mergeCell ref="A1:B1"/>
    <mergeCell ref="A2:P2"/>
    <mergeCell ref="K3:O3"/>
    <mergeCell ref="H4:K4"/>
    <mergeCell ref="V4:W4"/>
    <mergeCell ref="A4:A7"/>
    <mergeCell ref="B4:B7"/>
    <mergeCell ref="C4:C7"/>
    <mergeCell ref="D4:D7"/>
    <mergeCell ref="E4:E7"/>
    <mergeCell ref="F4:F7"/>
    <mergeCell ref="G4:G7"/>
    <mergeCell ref="H5:H7"/>
    <mergeCell ref="I5:I7"/>
    <mergeCell ref="J5:J7"/>
    <mergeCell ref="K5:K7"/>
  </mergeCells>
  <phoneticPr fontId="17" type="noConversion"/>
  <conditionalFormatting sqref="B39">
    <cfRule type="duplicateValues" dxfId="82" priority="35"/>
  </conditionalFormatting>
  <conditionalFormatting sqref="B68">
    <cfRule type="duplicateValues" dxfId="81" priority="2"/>
  </conditionalFormatting>
  <conditionalFormatting sqref="F71">
    <cfRule type="duplicateValues" dxfId="80" priority="76"/>
  </conditionalFormatting>
  <conditionalFormatting sqref="B81">
    <cfRule type="duplicateValues" dxfId="79" priority="17"/>
  </conditionalFormatting>
  <conditionalFormatting sqref="B86">
    <cfRule type="duplicateValues" dxfId="78" priority="13"/>
  </conditionalFormatting>
  <conditionalFormatting sqref="L86">
    <cfRule type="duplicateValues" dxfId="77" priority="12"/>
  </conditionalFormatting>
  <conditionalFormatting sqref="M86">
    <cfRule type="duplicateValues" dxfId="76" priority="11"/>
  </conditionalFormatting>
  <conditionalFormatting sqref="B114">
    <cfRule type="duplicateValues" dxfId="75" priority="75"/>
  </conditionalFormatting>
  <conditionalFormatting sqref="W120">
    <cfRule type="duplicateValues" dxfId="74" priority="38"/>
  </conditionalFormatting>
  <conditionalFormatting sqref="B125">
    <cfRule type="duplicateValues" dxfId="73" priority="37"/>
  </conditionalFormatting>
  <conditionalFormatting sqref="I125:K125">
    <cfRule type="duplicateValues" priority="36"/>
  </conditionalFormatting>
  <conditionalFormatting sqref="B130">
    <cfRule type="duplicateValues" dxfId="72" priority="7"/>
  </conditionalFormatting>
  <conditionalFormatting sqref="I130:J130">
    <cfRule type="duplicateValues" priority="5"/>
  </conditionalFormatting>
  <conditionalFormatting sqref="K130">
    <cfRule type="duplicateValues" priority="6"/>
  </conditionalFormatting>
  <conditionalFormatting sqref="B140">
    <cfRule type="duplicateValues" dxfId="71" priority="70"/>
  </conditionalFormatting>
  <conditionalFormatting sqref="B157">
    <cfRule type="duplicateValues" dxfId="70" priority="40"/>
  </conditionalFormatting>
  <conditionalFormatting sqref="I157:K157">
    <cfRule type="duplicateValues" priority="39"/>
  </conditionalFormatting>
  <conditionalFormatting sqref="I158">
    <cfRule type="duplicateValues" priority="15"/>
  </conditionalFormatting>
  <conditionalFormatting sqref="B165">
    <cfRule type="duplicateValues" dxfId="69" priority="8"/>
  </conditionalFormatting>
  <conditionalFormatting sqref="J168">
    <cfRule type="duplicateValues" priority="71"/>
  </conditionalFormatting>
  <conditionalFormatting sqref="E170">
    <cfRule type="duplicateValues" dxfId="68" priority="30"/>
  </conditionalFormatting>
  <conditionalFormatting sqref="B172">
    <cfRule type="duplicateValues" dxfId="67" priority="28"/>
  </conditionalFormatting>
  <conditionalFormatting sqref="B173">
    <cfRule type="duplicateValues" dxfId="66" priority="26"/>
  </conditionalFormatting>
  <conditionalFormatting sqref="B211">
    <cfRule type="duplicateValues" dxfId="65" priority="33"/>
  </conditionalFormatting>
  <conditionalFormatting sqref="B213">
    <cfRule type="duplicateValues" dxfId="64" priority="65"/>
  </conditionalFormatting>
  <conditionalFormatting sqref="B227">
    <cfRule type="duplicateValues" dxfId="63" priority="63"/>
  </conditionalFormatting>
  <conditionalFormatting sqref="E227">
    <cfRule type="duplicateValues" dxfId="62" priority="62"/>
  </conditionalFormatting>
  <conditionalFormatting sqref="I227:J227">
    <cfRule type="duplicateValues" dxfId="61" priority="61"/>
  </conditionalFormatting>
  <conditionalFormatting sqref="W227">
    <cfRule type="duplicateValues" dxfId="60" priority="60"/>
  </conditionalFormatting>
  <conditionalFormatting sqref="E228">
    <cfRule type="duplicateValues" dxfId="59" priority="31"/>
  </conditionalFormatting>
  <conditionalFormatting sqref="B230">
    <cfRule type="duplicateValues" dxfId="58" priority="64"/>
  </conditionalFormatting>
  <conditionalFormatting sqref="B235">
    <cfRule type="duplicateValues" dxfId="57" priority="29"/>
  </conditionalFormatting>
  <conditionalFormatting sqref="L242">
    <cfRule type="duplicateValues" dxfId="56" priority="59"/>
  </conditionalFormatting>
  <conditionalFormatting sqref="J256">
    <cfRule type="duplicateValues" priority="4"/>
  </conditionalFormatting>
  <conditionalFormatting sqref="B268">
    <cfRule type="duplicateValues" dxfId="55" priority="27"/>
  </conditionalFormatting>
  <conditionalFormatting sqref="E282">
    <cfRule type="duplicateValues" dxfId="54" priority="32"/>
  </conditionalFormatting>
  <conditionalFormatting sqref="B291">
    <cfRule type="duplicateValues" dxfId="53" priority="57"/>
  </conditionalFormatting>
  <conditionalFormatting sqref="E291">
    <cfRule type="duplicateValues" dxfId="52" priority="56"/>
  </conditionalFormatting>
  <conditionalFormatting sqref="I291">
    <cfRule type="duplicateValues" dxfId="51" priority="49"/>
  </conditionalFormatting>
  <conditionalFormatting sqref="J291:K291">
    <cfRule type="duplicateValues" dxfId="50" priority="55"/>
  </conditionalFormatting>
  <conditionalFormatting sqref="W291:AA291">
    <cfRule type="duplicateValues" dxfId="49" priority="54"/>
  </conditionalFormatting>
  <conditionalFormatting sqref="B303">
    <cfRule type="duplicateValues" dxfId="48" priority="47"/>
  </conditionalFormatting>
  <conditionalFormatting sqref="B313">
    <cfRule type="duplicateValues" dxfId="47" priority="48"/>
  </conditionalFormatting>
  <conditionalFormatting sqref="B315">
    <cfRule type="duplicateValues" dxfId="46" priority="16"/>
  </conditionalFormatting>
  <conditionalFormatting sqref="B316">
    <cfRule type="duplicateValues" dxfId="45" priority="25"/>
  </conditionalFormatting>
  <conditionalFormatting sqref="C316">
    <cfRule type="duplicateValues" dxfId="44" priority="20"/>
  </conditionalFormatting>
  <conditionalFormatting sqref="M316">
    <cfRule type="duplicateValues" dxfId="43" priority="21"/>
  </conditionalFormatting>
  <conditionalFormatting sqref="N316">
    <cfRule type="duplicateValues" dxfId="42" priority="18"/>
  </conditionalFormatting>
  <conditionalFormatting sqref="O316:P316">
    <cfRule type="duplicateValues" dxfId="41" priority="22"/>
  </conditionalFormatting>
  <conditionalFormatting sqref="BE316">
    <cfRule type="cellIs" dxfId="40" priority="24" operator="notEqual">
      <formula>0</formula>
    </cfRule>
  </conditionalFormatting>
  <conditionalFormatting sqref="BG316">
    <cfRule type="cellIs" dxfId="39" priority="23" operator="notEqual">
      <formula>0</formula>
    </cfRule>
  </conditionalFormatting>
  <conditionalFormatting sqref="B320">
    <cfRule type="duplicateValues" dxfId="38" priority="46"/>
  </conditionalFormatting>
  <conditionalFormatting sqref="B321">
    <cfRule type="duplicateValues" dxfId="37" priority="45"/>
  </conditionalFormatting>
  <conditionalFormatting sqref="D322">
    <cfRule type="duplicateValues" dxfId="36" priority="43"/>
  </conditionalFormatting>
  <conditionalFormatting sqref="T322:U322">
    <cfRule type="duplicateValues" dxfId="35" priority="42"/>
  </conditionalFormatting>
  <conditionalFormatting sqref="D323">
    <cfRule type="duplicateValues" dxfId="34" priority="41"/>
  </conditionalFormatting>
  <conditionalFormatting sqref="J326">
    <cfRule type="duplicateValues" priority="3"/>
  </conditionalFormatting>
  <conditionalFormatting sqref="P326">
    <cfRule type="duplicateValues" dxfId="33" priority="1"/>
  </conditionalFormatting>
  <conditionalFormatting sqref="B40:B41">
    <cfRule type="duplicateValues" dxfId="32" priority="77"/>
  </conditionalFormatting>
  <conditionalFormatting sqref="B128:B129">
    <cfRule type="duplicateValues" dxfId="31" priority="74"/>
  </conditionalFormatting>
  <conditionalFormatting sqref="B160:B161">
    <cfRule type="duplicateValues" dxfId="30" priority="67"/>
  </conditionalFormatting>
  <conditionalFormatting sqref="B174:B175">
    <cfRule type="duplicateValues" dxfId="29" priority="68"/>
  </conditionalFormatting>
  <conditionalFormatting sqref="B246:B247">
    <cfRule type="duplicateValues" dxfId="28" priority="58"/>
  </conditionalFormatting>
  <conditionalFormatting sqref="B293:B294">
    <cfRule type="duplicateValues" dxfId="27" priority="53"/>
  </conditionalFormatting>
  <conditionalFormatting sqref="E293:E294">
    <cfRule type="duplicateValues" dxfId="26" priority="52"/>
  </conditionalFormatting>
  <conditionalFormatting sqref="I39 K39">
    <cfRule type="duplicateValues" priority="34"/>
  </conditionalFormatting>
  <conditionalFormatting sqref="B66:B67 B69">
    <cfRule type="duplicateValues" dxfId="25" priority="19"/>
  </conditionalFormatting>
  <conditionalFormatting sqref="N86 Q86:W86 AB86:AQ86">
    <cfRule type="duplicateValues" dxfId="24" priority="10"/>
  </conditionalFormatting>
  <conditionalFormatting sqref="O86:P86 X86:AA86">
    <cfRule type="duplicateValues" dxfId="23" priority="14"/>
  </conditionalFormatting>
  <conditionalFormatting sqref="I128:K129">
    <cfRule type="duplicateValues" priority="73"/>
  </conditionalFormatting>
  <conditionalFormatting sqref="B148:B150 B153:B155">
    <cfRule type="duplicateValues" dxfId="22" priority="69"/>
  </conditionalFormatting>
  <conditionalFormatting sqref="B158 B166 B162:B164">
    <cfRule type="duplicateValues" dxfId="21" priority="72"/>
  </conditionalFormatting>
  <conditionalFormatting sqref="W226 W231">
    <cfRule type="duplicateValues" dxfId="20" priority="66"/>
  </conditionalFormatting>
  <conditionalFormatting sqref="B232:B233 E233">
    <cfRule type="duplicateValues" dxfId="19" priority="9"/>
  </conditionalFormatting>
  <conditionalFormatting sqref="I293:K294">
    <cfRule type="duplicateValues" dxfId="18" priority="51"/>
  </conditionalFormatting>
  <conditionalFormatting sqref="W293:AA294">
    <cfRule type="duplicateValues" dxfId="17" priority="50"/>
  </conditionalFormatting>
  <conditionalFormatting sqref="B322:C322 H322:P322 E322:F322 R322:S322 V322:AK322">
    <cfRule type="duplicateValues" dxfId="16" priority="44"/>
  </conditionalFormatting>
  <printOptions horizontalCentered="1"/>
  <pageMargins left="0.59027777777777801" right="0.59027777777777801" top="0.78680555555555598" bottom="0.59027777777777801" header="0.39305555555555599" footer="0.31458333333333299"/>
  <pageSetup paperSize="9" scale="72" orientation="landscape" r:id="rId1"/>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dimension ref="A1:XFD53"/>
  <sheetViews>
    <sheetView view="pageBreakPreview" workbookViewId="0">
      <selection activeCell="I5" sqref="I5:I7"/>
    </sheetView>
  </sheetViews>
  <sheetFormatPr defaultColWidth="9" defaultRowHeight="13.5"/>
  <cols>
    <col min="1" max="1" width="4.5" style="13" customWidth="1"/>
    <col min="2" max="2" width="9" style="14"/>
    <col min="3" max="4" width="9" style="15"/>
    <col min="5" max="5" width="32.25" style="14" customWidth="1"/>
    <col min="6" max="6" width="7.25" style="15" customWidth="1"/>
    <col min="7" max="7" width="11" style="16" customWidth="1"/>
    <col min="8" max="8" width="9" style="15"/>
    <col min="9" max="9" width="24.25" style="14" customWidth="1"/>
    <col min="10" max="12" width="9" style="15" customWidth="1"/>
    <col min="13" max="13" width="8.375" style="15" customWidth="1"/>
    <col min="14" max="14" width="7.75" style="15" customWidth="1"/>
    <col min="15" max="15" width="8.5" style="15" customWidth="1"/>
    <col min="16" max="16" width="8.75" style="15" customWidth="1"/>
    <col min="17" max="19" width="9" style="13" customWidth="1"/>
    <col min="20" max="21" width="9" style="15" customWidth="1"/>
    <col min="22" max="22" width="9" style="13" customWidth="1"/>
    <col min="23" max="23" width="25.625" style="13" customWidth="1"/>
    <col min="24" max="42" width="9" style="13" customWidth="1"/>
    <col min="43" max="43" width="8.875" style="13" customWidth="1"/>
    <col min="44" max="16384" width="9" style="13"/>
  </cols>
  <sheetData>
    <row r="1" spans="1:254" s="1" customFormat="1" ht="18" customHeight="1">
      <c r="A1" s="224" t="s">
        <v>1901</v>
      </c>
      <c r="B1" s="224"/>
      <c r="C1" s="6"/>
      <c r="D1" s="6"/>
      <c r="E1" s="17"/>
      <c r="F1" s="6"/>
      <c r="G1" s="6"/>
      <c r="H1" s="6"/>
      <c r="I1" s="17"/>
      <c r="J1" s="6"/>
      <c r="K1" s="6"/>
      <c r="L1" s="6"/>
      <c r="M1" s="6"/>
      <c r="N1" s="6"/>
      <c r="O1" s="6"/>
      <c r="P1" s="6"/>
      <c r="T1" s="6"/>
      <c r="U1" s="6"/>
    </row>
    <row r="2" spans="1:254" s="1" customFormat="1" ht="30" customHeight="1">
      <c r="A2" s="208" t="s">
        <v>1902</v>
      </c>
      <c r="B2" s="208"/>
      <c r="C2" s="208"/>
      <c r="D2" s="208"/>
      <c r="E2" s="208"/>
      <c r="F2" s="208"/>
      <c r="G2" s="208"/>
      <c r="H2" s="208"/>
      <c r="I2" s="208"/>
      <c r="J2" s="208"/>
      <c r="K2" s="208"/>
      <c r="L2" s="208"/>
      <c r="M2" s="208"/>
      <c r="N2" s="208"/>
      <c r="O2" s="208"/>
      <c r="P2" s="208"/>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row>
    <row r="3" spans="1:254" s="1" customFormat="1" ht="30" customHeight="1">
      <c r="B3" s="17"/>
      <c r="C3" s="6"/>
      <c r="D3" s="20"/>
      <c r="E3" s="21"/>
      <c r="F3" s="20"/>
      <c r="G3" s="20"/>
      <c r="H3" s="20"/>
      <c r="I3" s="21"/>
      <c r="J3" s="20"/>
      <c r="K3" s="20"/>
      <c r="L3" s="209"/>
      <c r="M3" s="209"/>
      <c r="N3" s="209"/>
      <c r="O3" s="209"/>
      <c r="P3" s="20"/>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row>
    <row r="4" spans="1:254" s="2" customFormat="1" ht="23.1" customHeight="1">
      <c r="A4" s="210" t="s">
        <v>2</v>
      </c>
      <c r="B4" s="210" t="s">
        <v>3</v>
      </c>
      <c r="C4" s="210" t="s">
        <v>4</v>
      </c>
      <c r="D4" s="210" t="s">
        <v>5</v>
      </c>
      <c r="E4" s="210" t="s">
        <v>6</v>
      </c>
      <c r="F4" s="210" t="s">
        <v>7</v>
      </c>
      <c r="G4" s="210" t="s">
        <v>8</v>
      </c>
      <c r="H4" s="210" t="s">
        <v>9</v>
      </c>
      <c r="I4" s="211"/>
      <c r="J4" s="210"/>
      <c r="K4" s="210"/>
      <c r="L4" s="210" t="s">
        <v>10</v>
      </c>
      <c r="M4" s="210" t="s">
        <v>11</v>
      </c>
      <c r="N4" s="210" t="s">
        <v>12</v>
      </c>
      <c r="O4" s="210" t="s">
        <v>13</v>
      </c>
      <c r="P4" s="215" t="s">
        <v>14</v>
      </c>
      <c r="Q4" s="215" t="s">
        <v>1903</v>
      </c>
      <c r="R4" s="210" t="s">
        <v>16</v>
      </c>
      <c r="S4" s="210" t="s">
        <v>17</v>
      </c>
      <c r="T4" s="215" t="s">
        <v>18</v>
      </c>
      <c r="U4" s="215" t="s">
        <v>19</v>
      </c>
      <c r="V4" s="210" t="s">
        <v>20</v>
      </c>
      <c r="W4" s="225"/>
      <c r="X4" s="210" t="s">
        <v>21</v>
      </c>
      <c r="Y4" s="210" t="s">
        <v>22</v>
      </c>
      <c r="Z4" s="210" t="s">
        <v>23</v>
      </c>
      <c r="AA4" s="210" t="s">
        <v>24</v>
      </c>
      <c r="AB4" s="213" t="s">
        <v>25</v>
      </c>
      <c r="AC4" s="213"/>
      <c r="AD4" s="213"/>
      <c r="AE4" s="213"/>
      <c r="AF4" s="214"/>
      <c r="AG4" s="210" t="s">
        <v>26</v>
      </c>
      <c r="AH4" s="210"/>
      <c r="AI4" s="210"/>
      <c r="AJ4" s="210"/>
      <c r="AK4" s="210"/>
      <c r="AL4" s="210"/>
      <c r="AM4" s="210"/>
      <c r="AN4" s="210"/>
      <c r="AO4" s="210"/>
      <c r="AP4" s="210"/>
      <c r="AQ4" s="210" t="s">
        <v>27</v>
      </c>
    </row>
    <row r="5" spans="1:254" s="2" customFormat="1" ht="18.95" customHeight="1">
      <c r="A5" s="210"/>
      <c r="B5" s="210"/>
      <c r="C5" s="210"/>
      <c r="D5" s="210"/>
      <c r="E5" s="210"/>
      <c r="F5" s="210"/>
      <c r="G5" s="210"/>
      <c r="H5" s="210" t="s">
        <v>29</v>
      </c>
      <c r="I5" s="210" t="s">
        <v>30</v>
      </c>
      <c r="J5" s="210" t="s">
        <v>31</v>
      </c>
      <c r="K5" s="210" t="s">
        <v>32</v>
      </c>
      <c r="L5" s="210"/>
      <c r="M5" s="210"/>
      <c r="N5" s="210"/>
      <c r="O5" s="210"/>
      <c r="P5" s="216"/>
      <c r="Q5" s="216"/>
      <c r="R5" s="210"/>
      <c r="S5" s="210"/>
      <c r="T5" s="216"/>
      <c r="U5" s="216"/>
      <c r="V5" s="210" t="s">
        <v>33</v>
      </c>
      <c r="W5" s="225" t="s">
        <v>34</v>
      </c>
      <c r="X5" s="210"/>
      <c r="Y5" s="210"/>
      <c r="Z5" s="210"/>
      <c r="AA5" s="210"/>
      <c r="AB5" s="213" t="s">
        <v>35</v>
      </c>
      <c r="AC5" s="214"/>
      <c r="AD5" s="215" t="s">
        <v>36</v>
      </c>
      <c r="AE5" s="215" t="s">
        <v>37</v>
      </c>
      <c r="AF5" s="215" t="s">
        <v>38</v>
      </c>
      <c r="AG5" s="210" t="s">
        <v>39</v>
      </c>
      <c r="AH5" s="210"/>
      <c r="AI5" s="210" t="s">
        <v>40</v>
      </c>
      <c r="AJ5" s="210"/>
      <c r="AK5" s="210" t="s">
        <v>41</v>
      </c>
      <c r="AL5" s="210"/>
      <c r="AM5" s="210"/>
      <c r="AN5" s="210"/>
      <c r="AO5" s="210"/>
      <c r="AP5" s="210"/>
      <c r="AQ5" s="210"/>
    </row>
    <row r="6" spans="1:254" s="2" customFormat="1" ht="18.95" customHeight="1">
      <c r="A6" s="210"/>
      <c r="B6" s="210"/>
      <c r="C6" s="210"/>
      <c r="D6" s="210"/>
      <c r="E6" s="210"/>
      <c r="F6" s="210"/>
      <c r="G6" s="210"/>
      <c r="H6" s="210"/>
      <c r="I6" s="210"/>
      <c r="J6" s="210"/>
      <c r="K6" s="210"/>
      <c r="L6" s="210"/>
      <c r="M6" s="210"/>
      <c r="N6" s="210"/>
      <c r="O6" s="210"/>
      <c r="P6" s="216"/>
      <c r="Q6" s="216"/>
      <c r="R6" s="210"/>
      <c r="S6" s="210"/>
      <c r="T6" s="216"/>
      <c r="U6" s="216"/>
      <c r="V6" s="210"/>
      <c r="W6" s="225"/>
      <c r="X6" s="210"/>
      <c r="Y6" s="210"/>
      <c r="Z6" s="210"/>
      <c r="AA6" s="210"/>
      <c r="AB6" s="210" t="s">
        <v>44</v>
      </c>
      <c r="AC6" s="210" t="s">
        <v>45</v>
      </c>
      <c r="AD6" s="216"/>
      <c r="AE6" s="216"/>
      <c r="AF6" s="216"/>
      <c r="AG6" s="215" t="s">
        <v>1904</v>
      </c>
      <c r="AH6" s="215" t="s">
        <v>1905</v>
      </c>
      <c r="AI6" s="215" t="s">
        <v>1906</v>
      </c>
      <c r="AJ6" s="215" t="s">
        <v>1907</v>
      </c>
      <c r="AK6" s="212" t="s">
        <v>42</v>
      </c>
      <c r="AL6" s="213"/>
      <c r="AM6" s="214"/>
      <c r="AN6" s="212" t="s">
        <v>43</v>
      </c>
      <c r="AO6" s="213"/>
      <c r="AP6" s="214"/>
      <c r="AQ6" s="210"/>
    </row>
    <row r="7" spans="1:254" s="2" customFormat="1" ht="39" customHeight="1">
      <c r="A7" s="210"/>
      <c r="B7" s="210"/>
      <c r="C7" s="210"/>
      <c r="D7" s="210"/>
      <c r="E7" s="210"/>
      <c r="F7" s="210"/>
      <c r="G7" s="210"/>
      <c r="H7" s="210"/>
      <c r="I7" s="210"/>
      <c r="J7" s="210"/>
      <c r="K7" s="210"/>
      <c r="L7" s="210"/>
      <c r="M7" s="210"/>
      <c r="N7" s="210"/>
      <c r="O7" s="210"/>
      <c r="P7" s="217"/>
      <c r="Q7" s="217"/>
      <c r="R7" s="210"/>
      <c r="S7" s="210"/>
      <c r="T7" s="217"/>
      <c r="U7" s="217"/>
      <c r="V7" s="210"/>
      <c r="W7" s="225"/>
      <c r="X7" s="210"/>
      <c r="Y7" s="210"/>
      <c r="Z7" s="210"/>
      <c r="AA7" s="210"/>
      <c r="AB7" s="210"/>
      <c r="AC7" s="231"/>
      <c r="AD7" s="217"/>
      <c r="AE7" s="217"/>
      <c r="AF7" s="217"/>
      <c r="AG7" s="217"/>
      <c r="AH7" s="217"/>
      <c r="AI7" s="217"/>
      <c r="AJ7" s="217"/>
      <c r="AK7" s="24" t="s">
        <v>50</v>
      </c>
      <c r="AL7" s="24" t="s">
        <v>51</v>
      </c>
      <c r="AM7" s="24" t="s">
        <v>52</v>
      </c>
      <c r="AN7" s="24" t="s">
        <v>50</v>
      </c>
      <c r="AO7" s="24" t="s">
        <v>51</v>
      </c>
      <c r="AP7" s="24" t="s">
        <v>52</v>
      </c>
      <c r="AQ7" s="210"/>
    </row>
    <row r="8" spans="1:254" s="2" customFormat="1" ht="21.95" customHeight="1">
      <c r="A8" s="226" t="s">
        <v>1908</v>
      </c>
      <c r="B8" s="226"/>
      <c r="C8" s="227"/>
      <c r="D8" s="227"/>
      <c r="E8" s="226"/>
      <c r="F8" s="227"/>
      <c r="G8" s="29">
        <f>G9+G16+G19+G37+G40+G43+G49</f>
        <v>1138375.774</v>
      </c>
      <c r="H8" s="29">
        <f>H9+H16+H19+H37+H40+H43+H49</f>
        <v>25460</v>
      </c>
      <c r="I8" s="30"/>
      <c r="J8" s="31"/>
      <c r="K8" s="31"/>
      <c r="L8" s="31"/>
      <c r="M8" s="31"/>
      <c r="N8" s="31"/>
      <c r="O8" s="31"/>
      <c r="P8" s="32"/>
      <c r="Q8" s="32"/>
      <c r="R8" s="31"/>
      <c r="S8" s="31"/>
      <c r="T8" s="32"/>
      <c r="U8" s="32"/>
      <c r="V8" s="31"/>
      <c r="W8" s="31"/>
      <c r="X8" s="31"/>
      <c r="Y8" s="31"/>
      <c r="Z8" s="31"/>
      <c r="AA8" s="31"/>
      <c r="AB8" s="31"/>
      <c r="AC8" s="33"/>
      <c r="AD8" s="32"/>
      <c r="AE8" s="32"/>
      <c r="AF8" s="32"/>
      <c r="AG8" s="32"/>
      <c r="AH8" s="32"/>
      <c r="AI8" s="32"/>
      <c r="AJ8" s="32"/>
      <c r="AK8" s="31"/>
      <c r="AL8" s="31"/>
      <c r="AM8" s="31"/>
      <c r="AN8" s="31"/>
      <c r="AO8" s="31"/>
      <c r="AP8" s="31"/>
      <c r="AQ8" s="31"/>
    </row>
    <row r="9" spans="1:254" s="2" customFormat="1" ht="24.95" customHeight="1">
      <c r="A9" s="228" t="s">
        <v>1909</v>
      </c>
      <c r="B9" s="229"/>
      <c r="C9" s="230"/>
      <c r="D9" s="230"/>
      <c r="E9" s="229"/>
      <c r="F9" s="230"/>
      <c r="G9" s="31">
        <f>SUM(G10:G15)</f>
        <v>131500</v>
      </c>
      <c r="H9" s="31">
        <f>SUM(H10:H15)</f>
        <v>4500</v>
      </c>
      <c r="I9" s="34"/>
      <c r="J9" s="35"/>
      <c r="K9" s="35"/>
      <c r="L9" s="35"/>
      <c r="M9" s="35"/>
      <c r="N9" s="36"/>
      <c r="O9" s="36"/>
      <c r="P9" s="37"/>
      <c r="Q9" s="37"/>
      <c r="R9" s="35"/>
      <c r="S9" s="35"/>
      <c r="T9" s="37"/>
      <c r="U9" s="37"/>
      <c r="V9" s="35"/>
      <c r="W9" s="35"/>
      <c r="X9" s="35"/>
      <c r="Y9" s="35"/>
      <c r="Z9" s="35"/>
      <c r="AA9" s="35"/>
      <c r="AB9" s="35"/>
      <c r="AC9" s="35"/>
      <c r="AD9" s="37"/>
      <c r="AE9" s="37"/>
      <c r="AF9" s="37"/>
      <c r="AG9" s="37"/>
      <c r="AH9" s="37"/>
      <c r="AI9" s="37"/>
      <c r="AJ9" s="37"/>
      <c r="AK9" s="35"/>
      <c r="AL9" s="35"/>
      <c r="AM9" s="35"/>
      <c r="AN9" s="35"/>
      <c r="AO9" s="35"/>
      <c r="AP9" s="35"/>
      <c r="AQ9" s="31"/>
    </row>
    <row r="10" spans="1:254" s="3" customFormat="1" ht="71.099999999999994" customHeight="1">
      <c r="A10" s="38">
        <v>1</v>
      </c>
      <c r="B10" s="34" t="s">
        <v>1910</v>
      </c>
      <c r="C10" s="35" t="s">
        <v>1911</v>
      </c>
      <c r="D10" s="35" t="s">
        <v>137</v>
      </c>
      <c r="E10" s="34" t="s">
        <v>1912</v>
      </c>
      <c r="F10" s="35" t="s">
        <v>1913</v>
      </c>
      <c r="G10" s="35">
        <v>30000</v>
      </c>
      <c r="H10" s="35">
        <v>500</v>
      </c>
      <c r="I10" s="34" t="s">
        <v>1914</v>
      </c>
      <c r="J10" s="35"/>
      <c r="K10" s="35"/>
      <c r="L10" s="35" t="s">
        <v>175</v>
      </c>
      <c r="M10" s="35" t="s">
        <v>137</v>
      </c>
      <c r="N10" s="35"/>
      <c r="O10" s="35"/>
      <c r="P10" s="35" t="s">
        <v>138</v>
      </c>
      <c r="Q10" s="35"/>
      <c r="R10" s="35" t="s">
        <v>66</v>
      </c>
      <c r="S10" s="35" t="s">
        <v>169</v>
      </c>
      <c r="T10" s="35" t="s">
        <v>68</v>
      </c>
      <c r="U10" s="35" t="s">
        <v>523</v>
      </c>
      <c r="V10" s="39">
        <v>0</v>
      </c>
      <c r="W10" s="35" t="s">
        <v>1915</v>
      </c>
      <c r="X10" s="35" t="s">
        <v>71</v>
      </c>
      <c r="Y10" s="35" t="s">
        <v>71</v>
      </c>
      <c r="Z10" s="35" t="s">
        <v>71</v>
      </c>
      <c r="AA10" s="35" t="s">
        <v>72</v>
      </c>
      <c r="AB10" s="35">
        <v>0</v>
      </c>
      <c r="AC10" s="35">
        <v>0</v>
      </c>
      <c r="AD10" s="35">
        <v>500</v>
      </c>
      <c r="AE10" s="35">
        <v>0</v>
      </c>
      <c r="AF10" s="35">
        <v>0</v>
      </c>
      <c r="AG10" s="35">
        <v>0</v>
      </c>
      <c r="AH10" s="35">
        <v>0</v>
      </c>
      <c r="AI10" s="35">
        <v>0</v>
      </c>
      <c r="AJ10" s="35">
        <v>0</v>
      </c>
      <c r="AK10" s="35">
        <v>2384</v>
      </c>
      <c r="AL10" s="35">
        <v>65</v>
      </c>
      <c r="AM10" s="35">
        <v>16</v>
      </c>
      <c r="AN10" s="35">
        <v>2154</v>
      </c>
      <c r="AO10" s="35">
        <v>56.4</v>
      </c>
      <c r="AP10" s="35">
        <v>15</v>
      </c>
      <c r="AQ10" s="35" t="s">
        <v>73</v>
      </c>
      <c r="AR10" s="40">
        <v>1</v>
      </c>
      <c r="AS10" s="9"/>
      <c r="AT10" s="9"/>
      <c r="AU10" s="9"/>
      <c r="AV10" s="9"/>
      <c r="AW10" s="9"/>
      <c r="AX10" s="9"/>
      <c r="AY10" s="9"/>
      <c r="AZ10" s="9"/>
      <c r="BA10" s="9"/>
      <c r="BB10" s="9"/>
      <c r="BC10" s="9"/>
      <c r="BD10" s="9"/>
      <c r="BE10" s="9"/>
      <c r="BF10" s="9"/>
      <c r="BG10" s="9"/>
      <c r="BH10" s="9"/>
    </row>
    <row r="11" spans="1:254" s="1" customFormat="1" ht="53.1" customHeight="1">
      <c r="A11" s="38">
        <v>2</v>
      </c>
      <c r="B11" s="34" t="s">
        <v>1916</v>
      </c>
      <c r="C11" s="38" t="s">
        <v>1911</v>
      </c>
      <c r="D11" s="38" t="s">
        <v>284</v>
      </c>
      <c r="E11" s="34" t="s">
        <v>1917</v>
      </c>
      <c r="F11" s="35" t="s">
        <v>1918</v>
      </c>
      <c r="G11" s="38">
        <v>6500</v>
      </c>
      <c r="H11" s="38">
        <v>500</v>
      </c>
      <c r="I11" s="34" t="s">
        <v>1919</v>
      </c>
      <c r="J11" s="38"/>
      <c r="K11" s="35"/>
      <c r="L11" s="35" t="s">
        <v>1920</v>
      </c>
      <c r="M11" s="41" t="s">
        <v>284</v>
      </c>
      <c r="N11" s="41"/>
      <c r="O11" s="38"/>
      <c r="P11" s="42" t="s">
        <v>297</v>
      </c>
      <c r="Q11" s="35" t="s">
        <v>1921</v>
      </c>
      <c r="R11" s="38" t="s">
        <v>66</v>
      </c>
      <c r="S11" s="38" t="s">
        <v>169</v>
      </c>
      <c r="T11" s="35" t="s">
        <v>68</v>
      </c>
      <c r="U11" s="43" t="s">
        <v>38</v>
      </c>
      <c r="V11" s="38">
        <v>0</v>
      </c>
      <c r="W11" s="35" t="s">
        <v>1922</v>
      </c>
      <c r="X11" s="38" t="s">
        <v>71</v>
      </c>
      <c r="Y11" s="38" t="s">
        <v>71</v>
      </c>
      <c r="Z11" s="38" t="s">
        <v>71</v>
      </c>
      <c r="AA11" s="38" t="s">
        <v>72</v>
      </c>
      <c r="AB11" s="38">
        <v>0</v>
      </c>
      <c r="AC11" s="38">
        <v>0</v>
      </c>
      <c r="AD11" s="38"/>
      <c r="AE11" s="38">
        <v>0</v>
      </c>
      <c r="AF11" s="38">
        <v>0</v>
      </c>
      <c r="AG11" s="38">
        <v>0</v>
      </c>
      <c r="AH11" s="38">
        <v>0</v>
      </c>
      <c r="AI11" s="38">
        <v>0</v>
      </c>
      <c r="AJ11" s="38">
        <v>0</v>
      </c>
      <c r="AK11" s="38">
        <v>0</v>
      </c>
      <c r="AL11" s="38">
        <v>0</v>
      </c>
      <c r="AM11" s="38">
        <v>0</v>
      </c>
      <c r="AN11" s="38">
        <v>0</v>
      </c>
      <c r="AO11" s="38">
        <v>0</v>
      </c>
      <c r="AP11" s="44">
        <v>0</v>
      </c>
      <c r="AQ11" s="45"/>
    </row>
    <row r="12" spans="1:254" s="3" customFormat="1" ht="81" customHeight="1">
      <c r="A12" s="38">
        <v>3</v>
      </c>
      <c r="B12" s="34" t="s">
        <v>1923</v>
      </c>
      <c r="C12" s="35" t="s">
        <v>1911</v>
      </c>
      <c r="D12" s="35" t="s">
        <v>313</v>
      </c>
      <c r="E12" s="34" t="s">
        <v>1924</v>
      </c>
      <c r="F12" s="35" t="s">
        <v>1918</v>
      </c>
      <c r="G12" s="35">
        <v>25000</v>
      </c>
      <c r="H12" s="35">
        <v>1000</v>
      </c>
      <c r="I12" s="34" t="s">
        <v>1925</v>
      </c>
      <c r="J12" s="35"/>
      <c r="K12" s="35"/>
      <c r="L12" s="35" t="s">
        <v>1926</v>
      </c>
      <c r="M12" s="35" t="s">
        <v>313</v>
      </c>
      <c r="N12" s="35"/>
      <c r="O12" s="35"/>
      <c r="P12" s="42" t="s">
        <v>317</v>
      </c>
      <c r="Q12" s="35"/>
      <c r="R12" s="35" t="s">
        <v>66</v>
      </c>
      <c r="S12" s="35" t="s">
        <v>169</v>
      </c>
      <c r="T12" s="35" t="s">
        <v>68</v>
      </c>
      <c r="U12" s="35" t="s">
        <v>69</v>
      </c>
      <c r="V12" s="35">
        <v>0</v>
      </c>
      <c r="W12" s="35" t="s">
        <v>1927</v>
      </c>
      <c r="X12" s="35" t="s">
        <v>71</v>
      </c>
      <c r="Y12" s="35" t="s">
        <v>71</v>
      </c>
      <c r="Z12" s="35" t="s">
        <v>71</v>
      </c>
      <c r="AA12" s="35" t="s">
        <v>72</v>
      </c>
      <c r="AB12" s="35">
        <v>0</v>
      </c>
      <c r="AC12" s="35">
        <v>0</v>
      </c>
      <c r="AD12" s="35">
        <v>5000</v>
      </c>
      <c r="AE12" s="35">
        <v>5000</v>
      </c>
      <c r="AF12" s="35">
        <v>0</v>
      </c>
      <c r="AG12" s="35">
        <v>0</v>
      </c>
      <c r="AH12" s="35">
        <v>0</v>
      </c>
      <c r="AI12" s="35">
        <v>0</v>
      </c>
      <c r="AJ12" s="35">
        <v>0</v>
      </c>
      <c r="AK12" s="35">
        <v>0</v>
      </c>
      <c r="AL12" s="35">
        <v>0</v>
      </c>
      <c r="AM12" s="35">
        <v>0</v>
      </c>
      <c r="AN12" s="35">
        <v>0</v>
      </c>
      <c r="AO12" s="35">
        <v>0</v>
      </c>
      <c r="AP12" s="35">
        <v>0</v>
      </c>
      <c r="AQ12" s="35" t="s">
        <v>73</v>
      </c>
      <c r="AR12" s="40">
        <v>1</v>
      </c>
      <c r="AS12" s="46"/>
      <c r="AT12" s="13">
        <v>1</v>
      </c>
      <c r="AU12" s="46"/>
      <c r="AV12" s="46"/>
      <c r="AW12" s="46"/>
      <c r="AX12" s="46"/>
      <c r="AY12" s="46"/>
      <c r="AZ12" s="46"/>
      <c r="BA12" s="46"/>
      <c r="BB12" s="46"/>
      <c r="BC12" s="46"/>
      <c r="BD12" s="46"/>
      <c r="BE12" s="46"/>
      <c r="BF12" s="46"/>
      <c r="BG12" s="46"/>
      <c r="BH12" s="46"/>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c r="IC12" s="5"/>
      <c r="ID12" s="5"/>
      <c r="IE12" s="5"/>
      <c r="IF12" s="5"/>
      <c r="IG12" s="5"/>
      <c r="IH12" s="5"/>
      <c r="II12" s="5"/>
      <c r="IJ12" s="5"/>
      <c r="IK12" s="5"/>
      <c r="IL12" s="5"/>
      <c r="IM12" s="5"/>
      <c r="IN12" s="5"/>
      <c r="IO12" s="5"/>
      <c r="IP12" s="5"/>
      <c r="IQ12" s="5"/>
      <c r="IR12" s="5"/>
      <c r="IS12" s="5"/>
      <c r="IT12" s="5"/>
    </row>
    <row r="13" spans="1:254" s="3" customFormat="1" ht="75" customHeight="1">
      <c r="A13" s="38">
        <v>4</v>
      </c>
      <c r="B13" s="34" t="s">
        <v>1928</v>
      </c>
      <c r="C13" s="35" t="s">
        <v>1911</v>
      </c>
      <c r="D13" s="35" t="s">
        <v>313</v>
      </c>
      <c r="E13" s="34" t="s">
        <v>1929</v>
      </c>
      <c r="F13" s="35" t="s">
        <v>1918</v>
      </c>
      <c r="G13" s="35">
        <v>23000</v>
      </c>
      <c r="H13" s="35">
        <v>1000</v>
      </c>
      <c r="I13" s="34" t="s">
        <v>1930</v>
      </c>
      <c r="J13" s="35"/>
      <c r="K13" s="35"/>
      <c r="L13" s="35" t="s">
        <v>1931</v>
      </c>
      <c r="M13" s="35" t="s">
        <v>313</v>
      </c>
      <c r="N13" s="35"/>
      <c r="O13" s="35"/>
      <c r="P13" s="42" t="s">
        <v>317</v>
      </c>
      <c r="Q13" s="35" t="s">
        <v>1932</v>
      </c>
      <c r="R13" s="35" t="s">
        <v>66</v>
      </c>
      <c r="S13" s="35" t="s">
        <v>1187</v>
      </c>
      <c r="T13" s="35" t="s">
        <v>68</v>
      </c>
      <c r="U13" s="35" t="s">
        <v>69</v>
      </c>
      <c r="V13" s="35">
        <v>0</v>
      </c>
      <c r="W13" s="35" t="s">
        <v>1933</v>
      </c>
      <c r="X13" s="35" t="s">
        <v>71</v>
      </c>
      <c r="Y13" s="35" t="s">
        <v>71</v>
      </c>
      <c r="Z13" s="35" t="s">
        <v>71</v>
      </c>
      <c r="AA13" s="35" t="s">
        <v>72</v>
      </c>
      <c r="AB13" s="35">
        <v>0</v>
      </c>
      <c r="AC13" s="35">
        <v>0</v>
      </c>
      <c r="AD13" s="35">
        <v>5000</v>
      </c>
      <c r="AE13" s="35">
        <v>5000</v>
      </c>
      <c r="AF13" s="35">
        <v>0</v>
      </c>
      <c r="AG13" s="35">
        <v>0</v>
      </c>
      <c r="AH13" s="35">
        <v>0</v>
      </c>
      <c r="AI13" s="35">
        <v>0</v>
      </c>
      <c r="AJ13" s="35">
        <v>0</v>
      </c>
      <c r="AK13" s="35">
        <v>0</v>
      </c>
      <c r="AL13" s="35">
        <v>0</v>
      </c>
      <c r="AM13" s="35">
        <v>0</v>
      </c>
      <c r="AN13" s="35">
        <v>0</v>
      </c>
      <c r="AO13" s="35">
        <v>0</v>
      </c>
      <c r="AP13" s="35">
        <v>0</v>
      </c>
      <c r="AQ13" s="35" t="s">
        <v>1934</v>
      </c>
      <c r="AR13" s="40">
        <v>1</v>
      </c>
      <c r="AS13" s="46"/>
      <c r="AT13" s="13">
        <v>1</v>
      </c>
      <c r="AU13" s="46"/>
      <c r="AV13" s="46"/>
      <c r="AW13" s="46"/>
      <c r="AX13" s="46"/>
      <c r="AY13" s="46"/>
      <c r="AZ13" s="46"/>
      <c r="BA13" s="46"/>
      <c r="BB13" s="46"/>
      <c r="BC13" s="46"/>
      <c r="BD13" s="46"/>
      <c r="BE13" s="46"/>
      <c r="BF13" s="46"/>
      <c r="BG13" s="46"/>
      <c r="BH13" s="46"/>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c r="IM13" s="5"/>
      <c r="IN13" s="5"/>
      <c r="IO13" s="5"/>
      <c r="IP13" s="5"/>
      <c r="IQ13" s="5"/>
      <c r="IR13" s="5"/>
      <c r="IS13" s="5"/>
      <c r="IT13" s="5"/>
    </row>
    <row r="14" spans="1:254" s="4" customFormat="1" ht="72" customHeight="1">
      <c r="A14" s="38">
        <v>5</v>
      </c>
      <c r="B14" s="34" t="s">
        <v>1935</v>
      </c>
      <c r="C14" s="35" t="s">
        <v>1911</v>
      </c>
      <c r="D14" s="35" t="s">
        <v>192</v>
      </c>
      <c r="E14" s="34" t="s">
        <v>1936</v>
      </c>
      <c r="F14" s="35" t="s">
        <v>1918</v>
      </c>
      <c r="G14" s="35">
        <v>35000</v>
      </c>
      <c r="H14" s="35">
        <v>1000</v>
      </c>
      <c r="I14" s="34" t="s">
        <v>1937</v>
      </c>
      <c r="J14" s="35"/>
      <c r="K14" s="35"/>
      <c r="L14" s="35" t="s">
        <v>1938</v>
      </c>
      <c r="M14" s="35" t="s">
        <v>596</v>
      </c>
      <c r="N14" s="35"/>
      <c r="O14" s="35"/>
      <c r="P14" s="42" t="s">
        <v>597</v>
      </c>
      <c r="Q14" s="37"/>
      <c r="R14" s="35" t="s">
        <v>66</v>
      </c>
      <c r="S14" s="35" t="s">
        <v>169</v>
      </c>
      <c r="T14" s="37" t="s">
        <v>68</v>
      </c>
      <c r="U14" s="37" t="s">
        <v>38</v>
      </c>
      <c r="V14" s="35">
        <v>0</v>
      </c>
      <c r="W14" s="47" t="s">
        <v>1939</v>
      </c>
      <c r="X14" s="47" t="s">
        <v>71</v>
      </c>
      <c r="Y14" s="47" t="s">
        <v>71</v>
      </c>
      <c r="Z14" s="47" t="s">
        <v>71</v>
      </c>
      <c r="AA14" s="47" t="s">
        <v>72</v>
      </c>
      <c r="AB14" s="35">
        <v>0</v>
      </c>
      <c r="AC14" s="35">
        <v>0</v>
      </c>
      <c r="AD14" s="42">
        <v>1000</v>
      </c>
      <c r="AE14" s="35">
        <v>0</v>
      </c>
      <c r="AF14" s="37">
        <v>0</v>
      </c>
      <c r="AG14" s="37">
        <v>58</v>
      </c>
      <c r="AH14" s="37">
        <v>0</v>
      </c>
      <c r="AI14" s="37">
        <v>0</v>
      </c>
      <c r="AJ14" s="37">
        <v>0</v>
      </c>
      <c r="AK14" s="35">
        <v>0</v>
      </c>
      <c r="AL14" s="35">
        <v>0</v>
      </c>
      <c r="AM14" s="35">
        <v>0</v>
      </c>
      <c r="AN14" s="35">
        <v>0</v>
      </c>
      <c r="AO14" s="35">
        <v>0</v>
      </c>
      <c r="AP14" s="35">
        <v>0</v>
      </c>
      <c r="AQ14" s="35" t="s">
        <v>73</v>
      </c>
    </row>
    <row r="15" spans="1:254" s="5" customFormat="1" ht="47.25" customHeight="1">
      <c r="A15" s="38">
        <v>6</v>
      </c>
      <c r="B15" s="34" t="s">
        <v>1940</v>
      </c>
      <c r="C15" s="35" t="s">
        <v>1911</v>
      </c>
      <c r="D15" s="35" t="s">
        <v>101</v>
      </c>
      <c r="E15" s="34" t="s">
        <v>1941</v>
      </c>
      <c r="F15" s="35" t="s">
        <v>1918</v>
      </c>
      <c r="G15" s="35">
        <v>12000</v>
      </c>
      <c r="H15" s="35">
        <v>500</v>
      </c>
      <c r="I15" s="34" t="s">
        <v>1942</v>
      </c>
      <c r="J15" s="35"/>
      <c r="K15" s="35"/>
      <c r="L15" s="35" t="s">
        <v>1943</v>
      </c>
      <c r="M15" s="35" t="s">
        <v>669</v>
      </c>
      <c r="N15" s="35"/>
      <c r="O15" s="35"/>
      <c r="P15" s="42" t="s">
        <v>670</v>
      </c>
      <c r="Q15" s="35" t="s">
        <v>1944</v>
      </c>
      <c r="R15" s="35" t="s">
        <v>66</v>
      </c>
      <c r="S15" s="35" t="s">
        <v>276</v>
      </c>
      <c r="T15" s="35" t="s">
        <v>68</v>
      </c>
      <c r="U15" s="35" t="s">
        <v>198</v>
      </c>
      <c r="V15" s="35">
        <v>0</v>
      </c>
      <c r="W15" s="35" t="s">
        <v>1945</v>
      </c>
      <c r="X15" s="35" t="s">
        <v>71</v>
      </c>
      <c r="Y15" s="35" t="s">
        <v>71</v>
      </c>
      <c r="Z15" s="35" t="s">
        <v>71</v>
      </c>
      <c r="AA15" s="35" t="s">
        <v>72</v>
      </c>
      <c r="AB15" s="35">
        <v>0</v>
      </c>
      <c r="AC15" s="35">
        <v>0</v>
      </c>
      <c r="AD15" s="35">
        <v>500</v>
      </c>
      <c r="AE15" s="35">
        <v>0</v>
      </c>
      <c r="AF15" s="35">
        <v>0</v>
      </c>
      <c r="AG15" s="35">
        <v>6.74</v>
      </c>
      <c r="AH15" s="35">
        <v>0</v>
      </c>
      <c r="AI15" s="35">
        <v>0</v>
      </c>
      <c r="AJ15" s="35">
        <v>0</v>
      </c>
      <c r="AK15" s="35">
        <v>0</v>
      </c>
      <c r="AL15" s="35">
        <v>0</v>
      </c>
      <c r="AM15" s="35">
        <v>0</v>
      </c>
      <c r="AN15" s="35">
        <v>0</v>
      </c>
      <c r="AO15" s="35">
        <v>0</v>
      </c>
      <c r="AP15" s="35">
        <v>0</v>
      </c>
      <c r="AQ15" s="35"/>
      <c r="AR15" s="40">
        <v>1</v>
      </c>
      <c r="AS15" s="48"/>
      <c r="AT15" s="49"/>
      <c r="AU15" s="49"/>
      <c r="AV15" s="49"/>
      <c r="AW15" s="49"/>
      <c r="AX15" s="49"/>
      <c r="AY15" s="49"/>
      <c r="AZ15" s="49"/>
      <c r="BA15" s="49"/>
      <c r="BB15" s="49"/>
      <c r="BC15" s="49"/>
      <c r="BD15" s="49"/>
      <c r="BE15" s="49"/>
      <c r="BF15" s="49"/>
      <c r="BG15" s="49"/>
      <c r="BH15" s="49"/>
      <c r="BI15" s="50"/>
      <c r="BJ15" s="50"/>
      <c r="BK15" s="50"/>
      <c r="BL15" s="50"/>
      <c r="BM15" s="50"/>
      <c r="BN15" s="50"/>
      <c r="BO15" s="50"/>
      <c r="BP15" s="50"/>
      <c r="BQ15" s="50"/>
      <c r="BR15" s="50"/>
      <c r="BS15" s="50"/>
      <c r="BT15" s="50"/>
      <c r="BU15" s="50"/>
      <c r="BV15" s="50"/>
      <c r="BW15" s="50"/>
      <c r="BX15" s="50"/>
      <c r="BY15" s="50"/>
      <c r="BZ15" s="50"/>
      <c r="CA15" s="50"/>
      <c r="CB15" s="50"/>
      <c r="CC15" s="50"/>
      <c r="CD15" s="50"/>
      <c r="CE15" s="50"/>
      <c r="CF15" s="50"/>
      <c r="CG15" s="50"/>
      <c r="CH15" s="50"/>
      <c r="CI15" s="50"/>
      <c r="CJ15" s="50"/>
      <c r="CK15" s="50"/>
      <c r="CL15" s="50"/>
      <c r="CM15" s="50"/>
      <c r="CN15" s="50"/>
      <c r="CO15" s="50"/>
      <c r="CP15" s="50"/>
      <c r="CQ15" s="50"/>
      <c r="CR15" s="50"/>
      <c r="CS15" s="50"/>
      <c r="CT15" s="50"/>
      <c r="CU15" s="50"/>
      <c r="CV15" s="50"/>
      <c r="CW15" s="50"/>
      <c r="CX15" s="50"/>
      <c r="CY15" s="50"/>
      <c r="CZ15" s="50"/>
      <c r="DA15" s="50"/>
      <c r="DB15" s="50"/>
      <c r="DC15" s="50"/>
      <c r="DD15" s="50"/>
      <c r="DE15" s="50"/>
      <c r="DF15" s="50"/>
      <c r="DG15" s="50"/>
      <c r="DH15" s="50"/>
      <c r="DI15" s="50"/>
      <c r="DJ15" s="50"/>
      <c r="DK15" s="50"/>
      <c r="DL15" s="50"/>
      <c r="DM15" s="50"/>
      <c r="DN15" s="50"/>
      <c r="DO15" s="50"/>
      <c r="DP15" s="50"/>
      <c r="DQ15" s="50"/>
      <c r="DR15" s="50"/>
      <c r="DS15" s="50"/>
      <c r="DT15" s="50"/>
      <c r="DU15" s="50"/>
      <c r="DV15" s="50"/>
      <c r="DW15" s="50"/>
      <c r="DX15" s="50"/>
      <c r="DY15" s="50"/>
      <c r="DZ15" s="50"/>
      <c r="EA15" s="50"/>
      <c r="EB15" s="50"/>
      <c r="EC15" s="50"/>
      <c r="ED15" s="50"/>
      <c r="EE15" s="50"/>
      <c r="EF15" s="50"/>
      <c r="EG15" s="50"/>
      <c r="EH15" s="50"/>
      <c r="EI15" s="50"/>
      <c r="EJ15" s="50"/>
      <c r="EK15" s="50"/>
      <c r="EL15" s="50"/>
      <c r="EM15" s="50"/>
      <c r="EN15" s="50"/>
      <c r="EO15" s="50"/>
      <c r="EP15" s="50"/>
      <c r="EQ15" s="50"/>
      <c r="ER15" s="50"/>
      <c r="ES15" s="50"/>
      <c r="ET15" s="50"/>
      <c r="EU15" s="50"/>
      <c r="EV15" s="50"/>
      <c r="EW15" s="50"/>
      <c r="EX15" s="50"/>
      <c r="EY15" s="50"/>
      <c r="EZ15" s="50"/>
      <c r="FA15" s="50"/>
      <c r="FB15" s="50"/>
      <c r="FC15" s="50"/>
      <c r="FD15" s="50"/>
      <c r="FE15" s="50"/>
      <c r="FF15" s="50"/>
      <c r="FG15" s="50"/>
      <c r="FH15" s="50"/>
      <c r="FI15" s="50"/>
      <c r="FJ15" s="50"/>
      <c r="FK15" s="50"/>
      <c r="FL15" s="50"/>
      <c r="FM15" s="50"/>
      <c r="FN15" s="50"/>
      <c r="FO15" s="50"/>
      <c r="FP15" s="50"/>
      <c r="FQ15" s="50"/>
      <c r="FR15" s="50"/>
      <c r="FS15" s="50"/>
      <c r="FT15" s="50"/>
      <c r="FU15" s="50"/>
      <c r="FV15" s="50"/>
      <c r="FW15" s="50"/>
      <c r="FX15" s="50"/>
      <c r="FY15" s="50"/>
      <c r="FZ15" s="50"/>
      <c r="GA15" s="50"/>
      <c r="GB15" s="50"/>
      <c r="GC15" s="50"/>
      <c r="GD15" s="50"/>
      <c r="GE15" s="50"/>
      <c r="GF15" s="50"/>
      <c r="GG15" s="50"/>
      <c r="GH15" s="50"/>
      <c r="GI15" s="50"/>
      <c r="GJ15" s="50"/>
      <c r="GK15" s="50"/>
      <c r="GL15" s="50"/>
      <c r="GM15" s="50"/>
      <c r="GN15" s="50"/>
      <c r="GO15" s="50"/>
      <c r="GP15" s="50"/>
      <c r="GQ15" s="50"/>
      <c r="GR15" s="50"/>
      <c r="GS15" s="50"/>
      <c r="GT15" s="50"/>
      <c r="GU15" s="50"/>
      <c r="GV15" s="50"/>
      <c r="GW15" s="50"/>
      <c r="GX15" s="50"/>
      <c r="GY15" s="50"/>
      <c r="GZ15" s="50"/>
      <c r="HA15" s="51"/>
      <c r="HB15" s="51"/>
      <c r="HC15" s="51"/>
      <c r="HD15" s="51"/>
      <c r="HE15" s="51"/>
      <c r="HF15" s="51"/>
      <c r="HG15" s="51"/>
      <c r="HH15" s="51"/>
      <c r="HI15" s="51"/>
      <c r="HJ15" s="51"/>
      <c r="HK15" s="51"/>
      <c r="HL15" s="51"/>
      <c r="HM15" s="51"/>
      <c r="HN15" s="51"/>
      <c r="HO15" s="51"/>
      <c r="HP15" s="51"/>
      <c r="HQ15" s="51"/>
      <c r="HR15" s="51"/>
      <c r="HS15" s="51"/>
      <c r="HT15" s="51"/>
      <c r="HU15" s="51"/>
      <c r="HV15" s="51"/>
      <c r="HW15" s="51"/>
      <c r="HX15" s="51"/>
      <c r="HY15" s="51"/>
      <c r="HZ15" s="51"/>
      <c r="IA15" s="51"/>
      <c r="IB15" s="51"/>
      <c r="IC15" s="51"/>
      <c r="ID15" s="51"/>
      <c r="IE15" s="51"/>
      <c r="IF15" s="51"/>
      <c r="IG15" s="51"/>
      <c r="IH15" s="51"/>
      <c r="II15" s="51"/>
      <c r="IJ15" s="51"/>
      <c r="IK15" s="51"/>
      <c r="IL15" s="51"/>
      <c r="IM15" s="51"/>
      <c r="IN15" s="51"/>
      <c r="IO15" s="51"/>
      <c r="IP15" s="51"/>
      <c r="IQ15" s="51"/>
      <c r="IR15" s="51"/>
      <c r="IS15" s="51"/>
      <c r="IT15" s="51"/>
    </row>
    <row r="16" spans="1:254" s="2" customFormat="1" ht="24.95" customHeight="1">
      <c r="A16" s="228" t="s">
        <v>1946</v>
      </c>
      <c r="B16" s="229"/>
      <c r="C16" s="230"/>
      <c r="D16" s="230"/>
      <c r="E16" s="229"/>
      <c r="F16" s="230"/>
      <c r="G16" s="31">
        <f>SUM(G17:G18)</f>
        <v>22120</v>
      </c>
      <c r="H16" s="31">
        <f>SUM(H17:H18)</f>
        <v>2300</v>
      </c>
      <c r="I16" s="34"/>
      <c r="J16" s="35"/>
      <c r="K16" s="35"/>
      <c r="L16" s="35"/>
      <c r="M16" s="35"/>
      <c r="N16" s="36"/>
      <c r="O16" s="36"/>
      <c r="P16" s="37"/>
      <c r="Q16" s="37"/>
      <c r="R16" s="35"/>
      <c r="S16" s="35"/>
      <c r="T16" s="37"/>
      <c r="U16" s="37"/>
      <c r="V16" s="35"/>
      <c r="W16" s="35"/>
      <c r="X16" s="35"/>
      <c r="Y16" s="35"/>
      <c r="Z16" s="35"/>
      <c r="AA16" s="35"/>
      <c r="AB16" s="35"/>
      <c r="AC16" s="35"/>
      <c r="AD16" s="37"/>
      <c r="AE16" s="37"/>
      <c r="AF16" s="37"/>
      <c r="AG16" s="37"/>
      <c r="AH16" s="37"/>
      <c r="AI16" s="37"/>
      <c r="AJ16" s="37"/>
      <c r="AK16" s="35"/>
      <c r="AL16" s="35"/>
      <c r="AM16" s="35"/>
      <c r="AN16" s="35"/>
      <c r="AO16" s="35"/>
      <c r="AP16" s="35"/>
      <c r="AQ16" s="31"/>
    </row>
    <row r="17" spans="1:254" s="5" customFormat="1" ht="66.95" customHeight="1">
      <c r="A17" s="35">
        <v>7</v>
      </c>
      <c r="B17" s="34" t="s">
        <v>1947</v>
      </c>
      <c r="C17" s="35" t="s">
        <v>1911</v>
      </c>
      <c r="D17" s="35" t="s">
        <v>227</v>
      </c>
      <c r="E17" s="34" t="s">
        <v>1948</v>
      </c>
      <c r="F17" s="35" t="s">
        <v>1918</v>
      </c>
      <c r="G17" s="35">
        <v>2000</v>
      </c>
      <c r="H17" s="35">
        <v>1300</v>
      </c>
      <c r="I17" s="34" t="s">
        <v>1949</v>
      </c>
      <c r="J17" s="35"/>
      <c r="K17" s="35"/>
      <c r="L17" s="35" t="s">
        <v>1237</v>
      </c>
      <c r="M17" s="35" t="s">
        <v>227</v>
      </c>
      <c r="N17" s="35"/>
      <c r="O17" s="35"/>
      <c r="P17" s="42" t="s">
        <v>228</v>
      </c>
      <c r="Q17" s="37"/>
      <c r="R17" s="35"/>
      <c r="S17" s="35" t="s">
        <v>169</v>
      </c>
      <c r="T17" s="37" t="s">
        <v>836</v>
      </c>
      <c r="U17" s="37" t="s">
        <v>38</v>
      </c>
      <c r="V17" s="35">
        <v>10</v>
      </c>
      <c r="W17" s="47" t="s">
        <v>1950</v>
      </c>
      <c r="X17" s="47" t="s">
        <v>71</v>
      </c>
      <c r="Y17" s="47" t="s">
        <v>71</v>
      </c>
      <c r="Z17" s="47" t="s">
        <v>72</v>
      </c>
      <c r="AA17" s="47" t="s">
        <v>71</v>
      </c>
      <c r="AB17" s="35">
        <v>0</v>
      </c>
      <c r="AC17" s="35">
        <v>1300</v>
      </c>
      <c r="AD17" s="37">
        <v>0</v>
      </c>
      <c r="AE17" s="37">
        <v>0</v>
      </c>
      <c r="AF17" s="37">
        <v>0</v>
      </c>
      <c r="AG17" s="37">
        <v>2.4</v>
      </c>
      <c r="AH17" s="37">
        <v>0</v>
      </c>
      <c r="AI17" s="37">
        <v>0</v>
      </c>
      <c r="AJ17" s="37">
        <v>0</v>
      </c>
      <c r="AK17" s="35">
        <v>0</v>
      </c>
      <c r="AL17" s="35">
        <v>2.4</v>
      </c>
      <c r="AM17" s="35">
        <v>0</v>
      </c>
      <c r="AN17" s="35">
        <v>0</v>
      </c>
      <c r="AO17" s="35">
        <v>2.4</v>
      </c>
      <c r="AP17" s="35">
        <v>0</v>
      </c>
      <c r="AQ17" s="31"/>
    </row>
    <row r="18" spans="1:254" s="4" customFormat="1" ht="143.1" customHeight="1">
      <c r="A18" s="35">
        <v>8</v>
      </c>
      <c r="B18" s="34" t="s">
        <v>1951</v>
      </c>
      <c r="C18" s="35" t="s">
        <v>1911</v>
      </c>
      <c r="D18" s="35" t="s">
        <v>596</v>
      </c>
      <c r="E18" s="34" t="s">
        <v>1952</v>
      </c>
      <c r="F18" s="35" t="s">
        <v>1918</v>
      </c>
      <c r="G18" s="35">
        <v>20120</v>
      </c>
      <c r="H18" s="35">
        <v>1000</v>
      </c>
      <c r="I18" s="34" t="s">
        <v>1953</v>
      </c>
      <c r="J18" s="35"/>
      <c r="K18" s="35"/>
      <c r="L18" s="35" t="s">
        <v>1954</v>
      </c>
      <c r="M18" s="35" t="s">
        <v>596</v>
      </c>
      <c r="N18" s="35"/>
      <c r="O18" s="35"/>
      <c r="P18" s="35" t="s">
        <v>597</v>
      </c>
      <c r="Q18" s="37" t="s">
        <v>1955</v>
      </c>
      <c r="R18" s="35" t="s">
        <v>66</v>
      </c>
      <c r="S18" s="35" t="s">
        <v>169</v>
      </c>
      <c r="T18" s="37" t="s">
        <v>836</v>
      </c>
      <c r="U18" s="37" t="s">
        <v>837</v>
      </c>
      <c r="V18" s="35">
        <v>0</v>
      </c>
      <c r="W18" s="47" t="s">
        <v>1956</v>
      </c>
      <c r="X18" s="47" t="s">
        <v>71</v>
      </c>
      <c r="Y18" s="47" t="s">
        <v>71</v>
      </c>
      <c r="Z18" s="47" t="s">
        <v>71</v>
      </c>
      <c r="AA18" s="47" t="s">
        <v>72</v>
      </c>
      <c r="AB18" s="35">
        <v>0</v>
      </c>
      <c r="AC18" s="35">
        <v>0</v>
      </c>
      <c r="AD18" s="42">
        <v>1000</v>
      </c>
      <c r="AE18" s="35">
        <v>0</v>
      </c>
      <c r="AF18" s="37">
        <v>0</v>
      </c>
      <c r="AG18" s="37">
        <v>17.899999999999999</v>
      </c>
      <c r="AH18" s="37">
        <v>17.899999999999999</v>
      </c>
      <c r="AI18" s="37">
        <v>0</v>
      </c>
      <c r="AJ18" s="37">
        <v>0</v>
      </c>
      <c r="AK18" s="35">
        <v>0</v>
      </c>
      <c r="AL18" s="35">
        <v>0</v>
      </c>
      <c r="AM18" s="35">
        <v>0</v>
      </c>
      <c r="AN18" s="35">
        <v>0</v>
      </c>
      <c r="AO18" s="35">
        <v>0</v>
      </c>
      <c r="AP18" s="35">
        <v>0</v>
      </c>
      <c r="AQ18" s="35" t="s">
        <v>73</v>
      </c>
    </row>
    <row r="19" spans="1:254" s="2" customFormat="1" ht="24.95" customHeight="1">
      <c r="A19" s="228" t="s">
        <v>1957</v>
      </c>
      <c r="B19" s="229"/>
      <c r="C19" s="230"/>
      <c r="D19" s="230"/>
      <c r="E19" s="229"/>
      <c r="F19" s="230"/>
      <c r="G19" s="29">
        <f>SUM(G20:G36)</f>
        <v>495514.91399999999</v>
      </c>
      <c r="H19" s="29">
        <f>SUM(H20:H36)</f>
        <v>10090</v>
      </c>
      <c r="I19" s="34"/>
      <c r="J19" s="35"/>
      <c r="K19" s="35"/>
      <c r="L19" s="35"/>
      <c r="M19" s="35"/>
      <c r="N19" s="36"/>
      <c r="O19" s="36"/>
      <c r="P19" s="37"/>
      <c r="Q19" s="37"/>
      <c r="R19" s="35"/>
      <c r="S19" s="35"/>
      <c r="T19" s="37"/>
      <c r="U19" s="37"/>
      <c r="V19" s="35"/>
      <c r="W19" s="35"/>
      <c r="X19" s="35"/>
      <c r="Y19" s="35"/>
      <c r="Z19" s="35"/>
      <c r="AA19" s="35"/>
      <c r="AB19" s="35"/>
      <c r="AC19" s="35"/>
      <c r="AD19" s="37"/>
      <c r="AE19" s="37"/>
      <c r="AF19" s="37"/>
      <c r="AG19" s="37"/>
      <c r="AH19" s="37"/>
      <c r="AI19" s="37"/>
      <c r="AJ19" s="37"/>
      <c r="AK19" s="35"/>
      <c r="AL19" s="35"/>
      <c r="AM19" s="35"/>
      <c r="AN19" s="35"/>
      <c r="AO19" s="35"/>
      <c r="AP19" s="35"/>
      <c r="AQ19" s="31"/>
    </row>
    <row r="20" spans="1:254" s="6" customFormat="1" ht="63" customHeight="1">
      <c r="A20" s="35">
        <v>9</v>
      </c>
      <c r="B20" s="34" t="s">
        <v>1958</v>
      </c>
      <c r="C20" s="35" t="s">
        <v>1911</v>
      </c>
      <c r="D20" s="35" t="s">
        <v>105</v>
      </c>
      <c r="E20" s="34" t="s">
        <v>1959</v>
      </c>
      <c r="F20" s="35">
        <v>2027</v>
      </c>
      <c r="G20" s="35">
        <v>2200</v>
      </c>
      <c r="H20" s="35">
        <v>500</v>
      </c>
      <c r="I20" s="34" t="s">
        <v>1960</v>
      </c>
      <c r="J20" s="35"/>
      <c r="K20" s="35"/>
      <c r="L20" s="35" t="s">
        <v>1124</v>
      </c>
      <c r="M20" s="35" t="s">
        <v>105</v>
      </c>
      <c r="N20" s="35"/>
      <c r="O20" s="35"/>
      <c r="P20" s="35" t="s">
        <v>106</v>
      </c>
      <c r="Q20" s="35" t="s">
        <v>1961</v>
      </c>
      <c r="R20" s="35" t="s">
        <v>658</v>
      </c>
      <c r="S20" s="35" t="s">
        <v>169</v>
      </c>
      <c r="T20" s="35" t="s">
        <v>1090</v>
      </c>
      <c r="U20" s="35" t="s">
        <v>1104</v>
      </c>
      <c r="V20" s="35">
        <v>0</v>
      </c>
      <c r="W20" s="35" t="s">
        <v>1962</v>
      </c>
      <c r="X20" s="35" t="s">
        <v>71</v>
      </c>
      <c r="Y20" s="35" t="s">
        <v>71</v>
      </c>
      <c r="Z20" s="35" t="s">
        <v>72</v>
      </c>
      <c r="AA20" s="35" t="s">
        <v>71</v>
      </c>
      <c r="AB20" s="35">
        <v>550</v>
      </c>
      <c r="AC20" s="35">
        <v>0</v>
      </c>
      <c r="AD20" s="35">
        <v>0</v>
      </c>
      <c r="AE20" s="35">
        <v>0</v>
      </c>
      <c r="AF20" s="35">
        <v>0</v>
      </c>
      <c r="AG20" s="35">
        <v>0</v>
      </c>
      <c r="AH20" s="35">
        <v>0</v>
      </c>
      <c r="AI20" s="35">
        <v>0</v>
      </c>
      <c r="AJ20" s="35">
        <v>0</v>
      </c>
      <c r="AK20" s="35">
        <v>0</v>
      </c>
      <c r="AL20" s="35">
        <v>0</v>
      </c>
      <c r="AM20" s="35">
        <v>0</v>
      </c>
      <c r="AN20" s="35">
        <v>0</v>
      </c>
      <c r="AO20" s="35">
        <v>0</v>
      </c>
      <c r="AP20" s="35">
        <v>0</v>
      </c>
      <c r="AQ20" s="35"/>
      <c r="AR20" s="48"/>
      <c r="AS20" s="48"/>
      <c r="AT20" s="48"/>
      <c r="AU20" s="48"/>
      <c r="AV20" s="48"/>
      <c r="AW20" s="48"/>
      <c r="AX20" s="48"/>
      <c r="AY20" s="48"/>
      <c r="AZ20" s="48"/>
      <c r="BA20" s="48"/>
      <c r="BB20" s="48"/>
      <c r="BC20" s="48"/>
      <c r="BD20" s="48"/>
      <c r="BE20" s="48"/>
      <c r="BF20" s="48"/>
      <c r="BG20" s="48"/>
      <c r="BH20" s="48"/>
      <c r="BI20" s="48"/>
      <c r="BJ20" s="48"/>
    </row>
    <row r="21" spans="1:254" s="6" customFormat="1" ht="66.95" customHeight="1">
      <c r="A21" s="35">
        <v>10</v>
      </c>
      <c r="B21" s="34" t="s">
        <v>1963</v>
      </c>
      <c r="C21" s="35" t="s">
        <v>1911</v>
      </c>
      <c r="D21" s="35" t="s">
        <v>105</v>
      </c>
      <c r="E21" s="34" t="s">
        <v>1964</v>
      </c>
      <c r="F21" s="35">
        <v>2027</v>
      </c>
      <c r="G21" s="35">
        <v>2000</v>
      </c>
      <c r="H21" s="35">
        <v>200</v>
      </c>
      <c r="I21" s="34" t="s">
        <v>1965</v>
      </c>
      <c r="J21" s="35"/>
      <c r="K21" s="35"/>
      <c r="L21" s="35" t="s">
        <v>1124</v>
      </c>
      <c r="M21" s="35" t="s">
        <v>105</v>
      </c>
      <c r="N21" s="35"/>
      <c r="O21" s="35"/>
      <c r="P21" s="35" t="s">
        <v>106</v>
      </c>
      <c r="Q21" s="35"/>
      <c r="R21" s="35" t="s">
        <v>658</v>
      </c>
      <c r="S21" s="35" t="s">
        <v>169</v>
      </c>
      <c r="T21" s="35" t="s">
        <v>1090</v>
      </c>
      <c r="U21" s="35" t="s">
        <v>1775</v>
      </c>
      <c r="V21" s="35">
        <v>0</v>
      </c>
      <c r="W21" s="35" t="s">
        <v>1966</v>
      </c>
      <c r="X21" s="35" t="s">
        <v>71</v>
      </c>
      <c r="Y21" s="35" t="s">
        <v>71</v>
      </c>
      <c r="Z21" s="35" t="s">
        <v>72</v>
      </c>
      <c r="AA21" s="35" t="s">
        <v>71</v>
      </c>
      <c r="AB21" s="35">
        <v>0</v>
      </c>
      <c r="AC21" s="35">
        <v>0</v>
      </c>
      <c r="AD21" s="35">
        <v>0</v>
      </c>
      <c r="AE21" s="35">
        <v>0</v>
      </c>
      <c r="AF21" s="35">
        <v>200</v>
      </c>
      <c r="AG21" s="35">
        <v>0</v>
      </c>
      <c r="AH21" s="35">
        <v>0</v>
      </c>
      <c r="AI21" s="35">
        <v>0</v>
      </c>
      <c r="AJ21" s="35">
        <v>0</v>
      </c>
      <c r="AK21" s="35">
        <v>0</v>
      </c>
      <c r="AL21" s="35">
        <v>0</v>
      </c>
      <c r="AM21" s="35">
        <v>0</v>
      </c>
      <c r="AN21" s="35">
        <v>0</v>
      </c>
      <c r="AO21" s="35">
        <v>0</v>
      </c>
      <c r="AP21" s="35">
        <v>0</v>
      </c>
      <c r="AQ21" s="35"/>
      <c r="AR21" s="48"/>
      <c r="AS21" s="48"/>
      <c r="AT21" s="48"/>
      <c r="AU21" s="48"/>
      <c r="AV21" s="48"/>
      <c r="AW21" s="48"/>
      <c r="AX21" s="48"/>
      <c r="AY21" s="48"/>
      <c r="AZ21" s="48"/>
      <c r="BA21" s="48"/>
      <c r="BB21" s="48"/>
      <c r="BC21" s="48"/>
      <c r="BD21" s="48"/>
      <c r="BE21" s="48"/>
      <c r="BF21" s="48"/>
      <c r="BG21" s="48"/>
      <c r="BH21" s="48"/>
      <c r="BI21" s="48"/>
      <c r="BJ21" s="48"/>
    </row>
    <row r="22" spans="1:254" s="6" customFormat="1" ht="80.099999999999994" customHeight="1">
      <c r="A22" s="35">
        <v>11</v>
      </c>
      <c r="B22" s="34" t="s">
        <v>1967</v>
      </c>
      <c r="C22" s="35" t="s">
        <v>1911</v>
      </c>
      <c r="D22" s="35" t="s">
        <v>105</v>
      </c>
      <c r="E22" s="34" t="s">
        <v>1968</v>
      </c>
      <c r="F22" s="35" t="s">
        <v>165</v>
      </c>
      <c r="G22" s="35">
        <v>2000</v>
      </c>
      <c r="H22" s="35">
        <v>200</v>
      </c>
      <c r="I22" s="34" t="s">
        <v>1965</v>
      </c>
      <c r="J22" s="35"/>
      <c r="K22" s="35"/>
      <c r="L22" s="35" t="s">
        <v>1124</v>
      </c>
      <c r="M22" s="35" t="s">
        <v>105</v>
      </c>
      <c r="N22" s="35"/>
      <c r="O22" s="35"/>
      <c r="P22" s="35" t="s">
        <v>106</v>
      </c>
      <c r="Q22" s="52"/>
      <c r="R22" s="52" t="s">
        <v>658</v>
      </c>
      <c r="S22" s="52" t="s">
        <v>169</v>
      </c>
      <c r="T22" s="52" t="s">
        <v>1090</v>
      </c>
      <c r="U22" s="52" t="s">
        <v>1775</v>
      </c>
      <c r="V22" s="52">
        <v>0</v>
      </c>
      <c r="W22" s="52" t="s">
        <v>1966</v>
      </c>
      <c r="X22" s="52" t="s">
        <v>71</v>
      </c>
      <c r="Y22" s="52" t="s">
        <v>71</v>
      </c>
      <c r="Z22" s="52" t="s">
        <v>72</v>
      </c>
      <c r="AA22" s="52" t="s">
        <v>71</v>
      </c>
      <c r="AB22" s="52">
        <v>0</v>
      </c>
      <c r="AC22" s="52">
        <v>0</v>
      </c>
      <c r="AD22" s="52">
        <v>0</v>
      </c>
      <c r="AE22" s="52">
        <v>0</v>
      </c>
      <c r="AF22" s="52">
        <v>200</v>
      </c>
      <c r="AG22" s="52">
        <v>0</v>
      </c>
      <c r="AH22" s="52">
        <v>0</v>
      </c>
      <c r="AI22" s="52">
        <v>0</v>
      </c>
      <c r="AJ22" s="52">
        <v>0</v>
      </c>
      <c r="AK22" s="52">
        <v>0</v>
      </c>
      <c r="AL22" s="52">
        <v>0</v>
      </c>
      <c r="AM22" s="52">
        <v>0</v>
      </c>
      <c r="AN22" s="52">
        <v>0</v>
      </c>
      <c r="AO22" s="52">
        <v>0</v>
      </c>
      <c r="AP22" s="52">
        <v>0</v>
      </c>
      <c r="AQ22" s="52"/>
      <c r="AR22" s="48"/>
      <c r="AS22" s="48"/>
      <c r="AT22" s="48"/>
      <c r="AU22" s="48"/>
      <c r="AV22" s="48"/>
      <c r="AW22" s="48"/>
      <c r="AX22" s="48"/>
      <c r="AY22" s="48"/>
      <c r="AZ22" s="48"/>
      <c r="BA22" s="48"/>
      <c r="BB22" s="48"/>
      <c r="BC22" s="48"/>
      <c r="BD22" s="48"/>
      <c r="BE22" s="48"/>
      <c r="BF22" s="48"/>
      <c r="BG22" s="48"/>
      <c r="BH22" s="48"/>
      <c r="BI22" s="48"/>
      <c r="BJ22" s="48"/>
    </row>
    <row r="23" spans="1:254" s="6" customFormat="1" ht="147" customHeight="1">
      <c r="A23" s="35">
        <v>12</v>
      </c>
      <c r="B23" s="53" t="s">
        <v>1969</v>
      </c>
      <c r="C23" s="54" t="s">
        <v>1911</v>
      </c>
      <c r="D23" s="54" t="s">
        <v>227</v>
      </c>
      <c r="E23" s="53" t="s">
        <v>1970</v>
      </c>
      <c r="F23" s="54" t="s">
        <v>748</v>
      </c>
      <c r="G23" s="54">
        <v>75023</v>
      </c>
      <c r="H23" s="54">
        <v>1000</v>
      </c>
      <c r="I23" s="53" t="s">
        <v>1971</v>
      </c>
      <c r="J23" s="54" t="s">
        <v>594</v>
      </c>
      <c r="K23" s="54"/>
      <c r="L23" s="54" t="s">
        <v>1237</v>
      </c>
      <c r="M23" s="54" t="s">
        <v>227</v>
      </c>
      <c r="N23" s="54"/>
      <c r="O23" s="54"/>
      <c r="P23" s="42" t="s">
        <v>228</v>
      </c>
      <c r="Q23" s="54"/>
      <c r="R23" s="54"/>
      <c r="S23" s="35" t="s">
        <v>169</v>
      </c>
      <c r="T23" s="54" t="s">
        <v>1090</v>
      </c>
      <c r="U23" s="54" t="s">
        <v>1091</v>
      </c>
      <c r="V23" s="54">
        <v>30</v>
      </c>
      <c r="W23" s="54" t="s">
        <v>1972</v>
      </c>
      <c r="X23" s="35" t="s">
        <v>71</v>
      </c>
      <c r="Y23" s="35" t="s">
        <v>72</v>
      </c>
      <c r="Z23" s="54" t="s">
        <v>71</v>
      </c>
      <c r="AA23" s="54" t="s">
        <v>71</v>
      </c>
      <c r="AB23" s="54">
        <v>0</v>
      </c>
      <c r="AC23" s="54">
        <v>0</v>
      </c>
      <c r="AD23" s="54">
        <v>0</v>
      </c>
      <c r="AE23" s="54">
        <v>0</v>
      </c>
      <c r="AF23" s="54">
        <v>0</v>
      </c>
      <c r="AG23" s="54">
        <v>701.2</v>
      </c>
      <c r="AH23" s="54">
        <v>0</v>
      </c>
      <c r="AI23" s="54">
        <v>0</v>
      </c>
      <c r="AJ23" s="54">
        <v>0</v>
      </c>
      <c r="AK23" s="54">
        <v>0</v>
      </c>
      <c r="AL23" s="54">
        <v>701.2</v>
      </c>
      <c r="AM23" s="54">
        <v>0</v>
      </c>
      <c r="AN23" s="54">
        <v>0</v>
      </c>
      <c r="AO23" s="54">
        <v>701.2</v>
      </c>
      <c r="AP23" s="54">
        <v>0</v>
      </c>
      <c r="AQ23" s="54"/>
    </row>
    <row r="24" spans="1:254" s="7" customFormat="1" ht="111.95" customHeight="1">
      <c r="A24" s="35">
        <v>13</v>
      </c>
      <c r="B24" s="34" t="s">
        <v>1973</v>
      </c>
      <c r="C24" s="35" t="s">
        <v>1911</v>
      </c>
      <c r="D24" s="35" t="s">
        <v>246</v>
      </c>
      <c r="E24" s="34" t="s">
        <v>1974</v>
      </c>
      <c r="F24" s="35" t="s">
        <v>165</v>
      </c>
      <c r="G24" s="35">
        <v>2000</v>
      </c>
      <c r="H24" s="35">
        <v>10</v>
      </c>
      <c r="I24" s="34" t="s">
        <v>1975</v>
      </c>
      <c r="J24" s="55"/>
      <c r="K24" s="55"/>
      <c r="L24" s="35" t="s">
        <v>1976</v>
      </c>
      <c r="M24" s="35" t="s">
        <v>246</v>
      </c>
      <c r="N24" s="35"/>
      <c r="O24" s="35"/>
      <c r="P24" s="35" t="s">
        <v>247</v>
      </c>
      <c r="Q24" s="35"/>
      <c r="R24" s="35" t="s">
        <v>66</v>
      </c>
      <c r="S24" s="35" t="s">
        <v>169</v>
      </c>
      <c r="T24" s="47" t="s">
        <v>1090</v>
      </c>
      <c r="U24" s="47" t="s">
        <v>1091</v>
      </c>
      <c r="V24" s="35">
        <v>0</v>
      </c>
      <c r="W24" s="35" t="s">
        <v>257</v>
      </c>
      <c r="X24" s="35" t="s">
        <v>71</v>
      </c>
      <c r="Y24" s="35" t="s">
        <v>71</v>
      </c>
      <c r="Z24" s="35" t="s">
        <v>71</v>
      </c>
      <c r="AA24" s="35" t="s">
        <v>72</v>
      </c>
      <c r="AB24" s="35">
        <v>0</v>
      </c>
      <c r="AC24" s="35">
        <v>0</v>
      </c>
      <c r="AD24" s="35">
        <v>10</v>
      </c>
      <c r="AE24" s="35">
        <v>0</v>
      </c>
      <c r="AF24" s="35">
        <v>0</v>
      </c>
      <c r="AG24" s="35">
        <v>212</v>
      </c>
      <c r="AH24" s="35">
        <v>0</v>
      </c>
      <c r="AI24" s="35">
        <v>0</v>
      </c>
      <c r="AJ24" s="35">
        <v>0</v>
      </c>
      <c r="AK24" s="35">
        <v>0</v>
      </c>
      <c r="AL24" s="35">
        <v>0</v>
      </c>
      <c r="AM24" s="35">
        <v>0</v>
      </c>
      <c r="AN24" s="35">
        <v>0</v>
      </c>
      <c r="AO24" s="35">
        <v>0</v>
      </c>
      <c r="AP24" s="35">
        <v>0</v>
      </c>
      <c r="AQ24" s="56"/>
      <c r="AR24" s="10"/>
      <c r="AS24" s="10"/>
      <c r="AT24" s="10"/>
      <c r="AU24" s="10"/>
      <c r="AV24" s="10"/>
      <c r="AW24" s="10"/>
      <c r="AX24" s="10"/>
      <c r="AY24" s="10"/>
      <c r="AZ24" s="10"/>
      <c r="BA24" s="10"/>
      <c r="BB24" s="10"/>
      <c r="BC24" s="10"/>
      <c r="BD24" s="10"/>
      <c r="BE24" s="10"/>
      <c r="BF24" s="10"/>
      <c r="BG24" s="10"/>
      <c r="BH24" s="10"/>
      <c r="BI24" s="10"/>
      <c r="BJ24" s="10"/>
    </row>
    <row r="25" spans="1:254" s="7" customFormat="1" ht="126.95" customHeight="1">
      <c r="A25" s="35">
        <v>14</v>
      </c>
      <c r="B25" s="34" t="s">
        <v>1977</v>
      </c>
      <c r="C25" s="35" t="s">
        <v>1911</v>
      </c>
      <c r="D25" s="35" t="s">
        <v>246</v>
      </c>
      <c r="E25" s="34" t="s">
        <v>1978</v>
      </c>
      <c r="F25" s="35" t="s">
        <v>165</v>
      </c>
      <c r="G25" s="35">
        <v>3000</v>
      </c>
      <c r="H25" s="35">
        <v>30</v>
      </c>
      <c r="I25" s="34" t="s">
        <v>1979</v>
      </c>
      <c r="J25" s="55"/>
      <c r="K25" s="55"/>
      <c r="L25" s="35" t="s">
        <v>1980</v>
      </c>
      <c r="M25" s="35" t="s">
        <v>246</v>
      </c>
      <c r="N25" s="35"/>
      <c r="O25" s="35"/>
      <c r="P25" s="35" t="s">
        <v>247</v>
      </c>
      <c r="Q25" s="57"/>
      <c r="R25" s="35" t="s">
        <v>66</v>
      </c>
      <c r="S25" s="35" t="s">
        <v>169</v>
      </c>
      <c r="T25" s="35" t="s">
        <v>1090</v>
      </c>
      <c r="U25" s="47" t="s">
        <v>1091</v>
      </c>
      <c r="V25" s="35">
        <v>0</v>
      </c>
      <c r="W25" s="35" t="s">
        <v>257</v>
      </c>
      <c r="X25" s="35" t="s">
        <v>71</v>
      </c>
      <c r="Y25" s="35" t="s">
        <v>71</v>
      </c>
      <c r="Z25" s="35" t="s">
        <v>71</v>
      </c>
      <c r="AA25" s="35" t="s">
        <v>72</v>
      </c>
      <c r="AB25" s="35">
        <v>0</v>
      </c>
      <c r="AC25" s="35">
        <v>0</v>
      </c>
      <c r="AD25" s="35">
        <v>30</v>
      </c>
      <c r="AE25" s="35">
        <v>0</v>
      </c>
      <c r="AF25" s="35">
        <v>0</v>
      </c>
      <c r="AG25" s="35">
        <v>1200</v>
      </c>
      <c r="AH25" s="35">
        <v>0</v>
      </c>
      <c r="AI25" s="35">
        <v>0</v>
      </c>
      <c r="AJ25" s="35">
        <v>0</v>
      </c>
      <c r="AK25" s="35">
        <v>0</v>
      </c>
      <c r="AL25" s="35">
        <v>0</v>
      </c>
      <c r="AM25" s="35">
        <v>0</v>
      </c>
      <c r="AN25" s="35">
        <v>0</v>
      </c>
      <c r="AO25" s="35">
        <v>0</v>
      </c>
      <c r="AP25" s="35">
        <v>0</v>
      </c>
      <c r="AQ25" s="56"/>
      <c r="AR25" s="10"/>
      <c r="AS25" s="10"/>
      <c r="AT25" s="10"/>
      <c r="AU25" s="10"/>
      <c r="AV25" s="10"/>
      <c r="AW25" s="10"/>
      <c r="AX25" s="10"/>
      <c r="AY25" s="10"/>
      <c r="AZ25" s="10"/>
      <c r="BA25" s="10"/>
      <c r="BB25" s="10"/>
      <c r="BC25" s="10"/>
      <c r="BD25" s="10"/>
      <c r="BE25" s="10"/>
      <c r="BF25" s="10"/>
      <c r="BG25" s="10"/>
      <c r="BH25" s="10"/>
      <c r="BI25" s="10"/>
      <c r="BJ25" s="10"/>
    </row>
    <row r="26" spans="1:254" s="2" customFormat="1" ht="102" customHeight="1">
      <c r="A26" s="35">
        <v>15</v>
      </c>
      <c r="B26" s="34" t="s">
        <v>1981</v>
      </c>
      <c r="C26" s="42" t="s">
        <v>1911</v>
      </c>
      <c r="D26" s="58" t="s">
        <v>259</v>
      </c>
      <c r="E26" s="34" t="s">
        <v>1982</v>
      </c>
      <c r="F26" s="35" t="s">
        <v>1913</v>
      </c>
      <c r="G26" s="35">
        <v>18000</v>
      </c>
      <c r="H26" s="35">
        <v>1000</v>
      </c>
      <c r="I26" s="34" t="s">
        <v>1983</v>
      </c>
      <c r="J26" s="35"/>
      <c r="K26" s="35"/>
      <c r="L26" s="35" t="s">
        <v>1984</v>
      </c>
      <c r="M26" s="35" t="s">
        <v>259</v>
      </c>
      <c r="N26" s="35"/>
      <c r="O26" s="35"/>
      <c r="P26" s="35" t="s">
        <v>263</v>
      </c>
      <c r="Q26" s="35"/>
      <c r="R26" s="58" t="s">
        <v>66</v>
      </c>
      <c r="S26" s="58" t="s">
        <v>169</v>
      </c>
      <c r="T26" s="37" t="s">
        <v>1090</v>
      </c>
      <c r="U26" s="35" t="s">
        <v>1091</v>
      </c>
      <c r="V26" s="35">
        <v>0</v>
      </c>
      <c r="W26" s="35" t="s">
        <v>1985</v>
      </c>
      <c r="X26" s="35" t="s">
        <v>71</v>
      </c>
      <c r="Y26" s="58" t="s">
        <v>71</v>
      </c>
      <c r="Z26" s="58" t="s">
        <v>71</v>
      </c>
      <c r="AA26" s="58" t="s">
        <v>72</v>
      </c>
      <c r="AB26" s="35">
        <v>0</v>
      </c>
      <c r="AC26" s="35">
        <v>0</v>
      </c>
      <c r="AD26" s="35">
        <v>4000</v>
      </c>
      <c r="AE26" s="35">
        <v>0</v>
      </c>
      <c r="AF26" s="35">
        <v>0</v>
      </c>
      <c r="AG26" s="35">
        <v>0</v>
      </c>
      <c r="AH26" s="35">
        <v>0</v>
      </c>
      <c r="AI26" s="35">
        <v>0</v>
      </c>
      <c r="AJ26" s="35">
        <v>0</v>
      </c>
      <c r="AK26" s="35">
        <v>0</v>
      </c>
      <c r="AL26" s="35">
        <v>100</v>
      </c>
      <c r="AM26" s="35">
        <v>0</v>
      </c>
      <c r="AN26" s="35">
        <v>0</v>
      </c>
      <c r="AO26" s="35">
        <v>0</v>
      </c>
      <c r="AP26" s="35">
        <v>0</v>
      </c>
      <c r="AQ26" s="35"/>
      <c r="AR26" s="46"/>
      <c r="AS26" s="46"/>
      <c r="AT26" s="46"/>
      <c r="AU26" s="46"/>
      <c r="AV26" s="46"/>
      <c r="AW26" s="46"/>
      <c r="AX26" s="46"/>
      <c r="AY26" s="46"/>
      <c r="AZ26" s="46"/>
      <c r="BA26" s="46"/>
      <c r="BB26" s="46"/>
      <c r="BC26" s="46"/>
      <c r="BD26" s="46"/>
      <c r="BE26" s="46"/>
      <c r="BF26" s="46"/>
      <c r="BG26" s="46"/>
      <c r="BH26" s="46"/>
      <c r="BI26" s="46"/>
      <c r="BJ26" s="46"/>
    </row>
    <row r="27" spans="1:254" s="1" customFormat="1" ht="215.1" customHeight="1">
      <c r="A27" s="35">
        <v>16</v>
      </c>
      <c r="B27" s="34" t="s">
        <v>1986</v>
      </c>
      <c r="C27" s="42" t="s">
        <v>1911</v>
      </c>
      <c r="D27" s="38" t="s">
        <v>284</v>
      </c>
      <c r="E27" s="34" t="s">
        <v>1987</v>
      </c>
      <c r="F27" s="35" t="s">
        <v>1913</v>
      </c>
      <c r="G27" s="38">
        <v>120000</v>
      </c>
      <c r="H27" s="38">
        <v>500</v>
      </c>
      <c r="I27" s="34" t="s">
        <v>1988</v>
      </c>
      <c r="J27" s="38"/>
      <c r="K27" s="35"/>
      <c r="L27" s="35" t="s">
        <v>1774</v>
      </c>
      <c r="M27" s="35" t="s">
        <v>284</v>
      </c>
      <c r="N27" s="38"/>
      <c r="O27" s="35"/>
      <c r="P27" s="42" t="s">
        <v>297</v>
      </c>
      <c r="Q27" s="38"/>
      <c r="R27" s="38" t="s">
        <v>658</v>
      </c>
      <c r="S27" s="38" t="s">
        <v>169</v>
      </c>
      <c r="T27" s="35" t="s">
        <v>1090</v>
      </c>
      <c r="U27" s="35" t="s">
        <v>1091</v>
      </c>
      <c r="V27" s="38">
        <v>0</v>
      </c>
      <c r="W27" s="35" t="s">
        <v>1989</v>
      </c>
      <c r="X27" s="38" t="s">
        <v>71</v>
      </c>
      <c r="Y27" s="38" t="s">
        <v>72</v>
      </c>
      <c r="Z27" s="38" t="s">
        <v>71</v>
      </c>
      <c r="AA27" s="38" t="s">
        <v>71</v>
      </c>
      <c r="AB27" s="38">
        <v>0</v>
      </c>
      <c r="AC27" s="38">
        <v>0</v>
      </c>
      <c r="AD27" s="38">
        <v>20000</v>
      </c>
      <c r="AE27" s="38">
        <v>5000</v>
      </c>
      <c r="AF27" s="38">
        <v>0</v>
      </c>
      <c r="AG27" s="38">
        <v>0</v>
      </c>
      <c r="AH27" s="38">
        <v>0</v>
      </c>
      <c r="AI27" s="38">
        <v>0</v>
      </c>
      <c r="AJ27" s="38">
        <v>0</v>
      </c>
      <c r="AK27" s="38">
        <v>0</v>
      </c>
      <c r="AL27" s="38">
        <v>0</v>
      </c>
      <c r="AM27" s="38">
        <v>0</v>
      </c>
      <c r="AN27" s="38">
        <v>0</v>
      </c>
      <c r="AO27" s="44">
        <v>0</v>
      </c>
      <c r="AP27" s="44">
        <v>0</v>
      </c>
      <c r="AQ27" s="45"/>
      <c r="AT27" s="13">
        <v>1</v>
      </c>
    </row>
    <row r="28" spans="1:254" s="3" customFormat="1" ht="48">
      <c r="A28" s="35">
        <v>17</v>
      </c>
      <c r="B28" s="34" t="s">
        <v>1990</v>
      </c>
      <c r="C28" s="35" t="s">
        <v>1911</v>
      </c>
      <c r="D28" s="35" t="s">
        <v>596</v>
      </c>
      <c r="E28" s="34" t="s">
        <v>1991</v>
      </c>
      <c r="F28" s="35" t="s">
        <v>165</v>
      </c>
      <c r="G28" s="35">
        <v>1600</v>
      </c>
      <c r="H28" s="35">
        <v>100</v>
      </c>
      <c r="I28" s="34" t="s">
        <v>1992</v>
      </c>
      <c r="J28" s="35"/>
      <c r="K28" s="35"/>
      <c r="L28" s="35" t="s">
        <v>1993</v>
      </c>
      <c r="M28" s="35" t="s">
        <v>596</v>
      </c>
      <c r="N28" s="35"/>
      <c r="O28" s="35"/>
      <c r="P28" s="35" t="s">
        <v>597</v>
      </c>
      <c r="Q28" s="35" t="s">
        <v>1994</v>
      </c>
      <c r="R28" s="35" t="s">
        <v>66</v>
      </c>
      <c r="S28" s="35" t="s">
        <v>169</v>
      </c>
      <c r="T28" s="35" t="s">
        <v>1090</v>
      </c>
      <c r="U28" s="35" t="s">
        <v>1306</v>
      </c>
      <c r="V28" s="35">
        <v>0</v>
      </c>
      <c r="W28" s="35" t="s">
        <v>1432</v>
      </c>
      <c r="X28" s="35" t="s">
        <v>71</v>
      </c>
      <c r="Y28" s="35" t="s">
        <v>71</v>
      </c>
      <c r="Z28" s="35" t="s">
        <v>72</v>
      </c>
      <c r="AA28" s="35" t="s">
        <v>71</v>
      </c>
      <c r="AB28" s="35">
        <v>0</v>
      </c>
      <c r="AC28" s="35">
        <v>0</v>
      </c>
      <c r="AD28" s="35">
        <v>1000</v>
      </c>
      <c r="AE28" s="35">
        <v>0</v>
      </c>
      <c r="AF28" s="35">
        <v>0</v>
      </c>
      <c r="AG28" s="35">
        <v>3.32</v>
      </c>
      <c r="AH28" s="35">
        <v>0</v>
      </c>
      <c r="AI28" s="35">
        <v>0</v>
      </c>
      <c r="AJ28" s="35">
        <v>0</v>
      </c>
      <c r="AK28" s="35">
        <v>0</v>
      </c>
      <c r="AL28" s="35">
        <v>0</v>
      </c>
      <c r="AM28" s="35">
        <v>0</v>
      </c>
      <c r="AN28" s="35">
        <v>0</v>
      </c>
      <c r="AO28" s="35">
        <v>0</v>
      </c>
      <c r="AP28" s="35">
        <v>0</v>
      </c>
      <c r="AQ28" s="35"/>
      <c r="AR28" s="40">
        <v>1</v>
      </c>
      <c r="AS28" s="46"/>
      <c r="AT28" s="46"/>
      <c r="AU28" s="46"/>
      <c r="AV28" s="46"/>
      <c r="AW28" s="46"/>
      <c r="AX28" s="46"/>
      <c r="AY28" s="46"/>
      <c r="AZ28" s="46"/>
      <c r="BA28" s="46"/>
      <c r="BB28" s="46"/>
      <c r="BC28" s="46"/>
      <c r="BD28" s="46"/>
      <c r="BE28" s="46"/>
      <c r="BF28" s="46"/>
      <c r="BG28" s="46"/>
      <c r="BH28" s="46"/>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5"/>
      <c r="HB28" s="5"/>
      <c r="HC28" s="5"/>
      <c r="HD28" s="5"/>
      <c r="HE28" s="5"/>
      <c r="HF28" s="5"/>
      <c r="HG28" s="5"/>
      <c r="HH28" s="5"/>
      <c r="HI28" s="5"/>
      <c r="HJ28" s="5"/>
      <c r="HK28" s="5"/>
      <c r="HL28" s="5"/>
      <c r="HM28" s="5"/>
      <c r="HN28" s="5"/>
      <c r="HO28" s="5"/>
      <c r="HP28" s="5"/>
      <c r="HQ28" s="5"/>
      <c r="HR28" s="5"/>
      <c r="HS28" s="5"/>
      <c r="HT28" s="5"/>
      <c r="HU28" s="5"/>
      <c r="HV28" s="5"/>
      <c r="HW28" s="5"/>
      <c r="HX28" s="5"/>
      <c r="HY28" s="5"/>
      <c r="HZ28" s="5"/>
      <c r="IA28" s="5"/>
      <c r="IB28" s="5"/>
      <c r="IC28" s="5"/>
      <c r="ID28" s="5"/>
      <c r="IE28" s="5"/>
      <c r="IF28" s="5"/>
      <c r="IG28" s="5"/>
      <c r="IH28" s="5"/>
      <c r="II28" s="5"/>
      <c r="IJ28" s="5"/>
      <c r="IK28" s="5"/>
      <c r="IL28" s="5"/>
      <c r="IM28" s="5"/>
      <c r="IN28" s="5"/>
      <c r="IO28" s="5"/>
      <c r="IP28" s="5"/>
      <c r="IQ28" s="5"/>
      <c r="IR28" s="5"/>
      <c r="IS28" s="5"/>
      <c r="IT28" s="5"/>
    </row>
    <row r="29" spans="1:254" s="3" customFormat="1" ht="65.099999999999994" customHeight="1">
      <c r="A29" s="35">
        <v>18</v>
      </c>
      <c r="B29" s="34" t="s">
        <v>1995</v>
      </c>
      <c r="C29" s="35" t="s">
        <v>1911</v>
      </c>
      <c r="D29" s="35" t="s">
        <v>626</v>
      </c>
      <c r="E29" s="34" t="s">
        <v>1996</v>
      </c>
      <c r="F29" s="35" t="s">
        <v>165</v>
      </c>
      <c r="G29" s="35">
        <v>10000</v>
      </c>
      <c r="H29" s="35">
        <v>50</v>
      </c>
      <c r="I29" s="34" t="s">
        <v>1997</v>
      </c>
      <c r="J29" s="35"/>
      <c r="K29" s="35"/>
      <c r="L29" s="35" t="s">
        <v>1026</v>
      </c>
      <c r="M29" s="35" t="s">
        <v>626</v>
      </c>
      <c r="N29" s="35"/>
      <c r="O29" s="35"/>
      <c r="P29" s="35" t="s">
        <v>627</v>
      </c>
      <c r="Q29" s="35"/>
      <c r="R29" s="35" t="s">
        <v>658</v>
      </c>
      <c r="S29" s="35" t="s">
        <v>1911</v>
      </c>
      <c r="T29" s="35" t="s">
        <v>1090</v>
      </c>
      <c r="U29" s="35" t="s">
        <v>1091</v>
      </c>
      <c r="V29" s="35">
        <v>0</v>
      </c>
      <c r="W29" s="35" t="s">
        <v>1998</v>
      </c>
      <c r="X29" s="35" t="s">
        <v>71</v>
      </c>
      <c r="Y29" s="35" t="s">
        <v>71</v>
      </c>
      <c r="Z29" s="35" t="s">
        <v>72</v>
      </c>
      <c r="AA29" s="35" t="s">
        <v>71</v>
      </c>
      <c r="AB29" s="35">
        <v>0</v>
      </c>
      <c r="AC29" s="35">
        <v>0</v>
      </c>
      <c r="AD29" s="35">
        <v>50</v>
      </c>
      <c r="AE29" s="35">
        <v>0</v>
      </c>
      <c r="AF29" s="35">
        <v>0</v>
      </c>
      <c r="AG29" s="35">
        <v>0</v>
      </c>
      <c r="AH29" s="35">
        <v>0</v>
      </c>
      <c r="AI29" s="35">
        <v>0</v>
      </c>
      <c r="AJ29" s="35">
        <v>0</v>
      </c>
      <c r="AK29" s="35">
        <v>0</v>
      </c>
      <c r="AL29" s="35">
        <v>0</v>
      </c>
      <c r="AM29" s="35">
        <v>0</v>
      </c>
      <c r="AN29" s="35">
        <v>0</v>
      </c>
      <c r="AO29" s="35">
        <v>0</v>
      </c>
      <c r="AP29" s="35">
        <v>0</v>
      </c>
      <c r="AQ29" s="35"/>
      <c r="AR29" s="40"/>
      <c r="AS29" s="46"/>
      <c r="AT29" s="46"/>
      <c r="AU29" s="46"/>
      <c r="AV29" s="46"/>
      <c r="AW29" s="46"/>
      <c r="AX29" s="46"/>
      <c r="AY29" s="46"/>
      <c r="AZ29" s="46"/>
      <c r="BA29" s="46"/>
      <c r="BB29" s="46"/>
      <c r="BC29" s="46"/>
      <c r="BD29" s="46"/>
      <c r="BE29" s="46"/>
      <c r="BF29" s="46"/>
      <c r="BG29" s="46"/>
      <c r="BH29" s="46"/>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5"/>
      <c r="HB29" s="5"/>
      <c r="HC29" s="5"/>
      <c r="HD29" s="5"/>
      <c r="HE29" s="5"/>
      <c r="HF29" s="5"/>
      <c r="HG29" s="5"/>
      <c r="HH29" s="5"/>
      <c r="HI29" s="5"/>
      <c r="HJ29" s="5"/>
      <c r="HK29" s="5"/>
      <c r="HL29" s="5"/>
      <c r="HM29" s="5"/>
      <c r="HN29" s="5"/>
      <c r="HO29" s="5"/>
      <c r="HP29" s="5"/>
      <c r="HQ29" s="5"/>
      <c r="HR29" s="5"/>
      <c r="HS29" s="5"/>
      <c r="HT29" s="5"/>
      <c r="HU29" s="5"/>
      <c r="HV29" s="5"/>
      <c r="HW29" s="5"/>
      <c r="HX29" s="5"/>
      <c r="HY29" s="5"/>
      <c r="HZ29" s="5"/>
      <c r="IA29" s="5"/>
      <c r="IB29" s="5"/>
      <c r="IC29" s="5"/>
      <c r="ID29" s="5"/>
      <c r="IE29" s="5"/>
      <c r="IF29" s="5"/>
      <c r="IG29" s="5"/>
      <c r="IH29" s="5"/>
      <c r="II29" s="5"/>
      <c r="IJ29" s="5"/>
      <c r="IK29" s="5"/>
      <c r="IL29" s="5"/>
      <c r="IM29" s="5"/>
      <c r="IN29" s="5"/>
      <c r="IO29" s="5"/>
      <c r="IP29" s="5"/>
      <c r="IQ29" s="5"/>
      <c r="IR29" s="5"/>
      <c r="IS29" s="5"/>
      <c r="IT29" s="5"/>
    </row>
    <row r="30" spans="1:254" s="8" customFormat="1" ht="93" customHeight="1">
      <c r="A30" s="35">
        <v>19</v>
      </c>
      <c r="B30" s="34" t="s">
        <v>1999</v>
      </c>
      <c r="C30" s="35" t="s">
        <v>1911</v>
      </c>
      <c r="D30" s="35" t="s">
        <v>722</v>
      </c>
      <c r="E30" s="34" t="s">
        <v>2000</v>
      </c>
      <c r="F30" s="35" t="s">
        <v>1913</v>
      </c>
      <c r="G30" s="35">
        <v>12500</v>
      </c>
      <c r="H30" s="35">
        <v>500</v>
      </c>
      <c r="I30" s="34" t="s">
        <v>2001</v>
      </c>
      <c r="J30" s="35"/>
      <c r="K30" s="35"/>
      <c r="L30" s="35" t="s">
        <v>2002</v>
      </c>
      <c r="M30" s="35" t="s">
        <v>722</v>
      </c>
      <c r="N30" s="35" t="s">
        <v>1102</v>
      </c>
      <c r="O30" s="35"/>
      <c r="P30" s="42" t="s">
        <v>723</v>
      </c>
      <c r="Q30" s="35" t="s">
        <v>2003</v>
      </c>
      <c r="R30" s="35" t="s">
        <v>658</v>
      </c>
      <c r="S30" s="35" t="s">
        <v>169</v>
      </c>
      <c r="T30" s="35" t="s">
        <v>1090</v>
      </c>
      <c r="U30" s="35" t="s">
        <v>1104</v>
      </c>
      <c r="V30" s="35">
        <v>30</v>
      </c>
      <c r="W30" s="35" t="s">
        <v>2004</v>
      </c>
      <c r="X30" s="35" t="s">
        <v>71</v>
      </c>
      <c r="Y30" s="35" t="s">
        <v>71</v>
      </c>
      <c r="Z30" s="35" t="s">
        <v>72</v>
      </c>
      <c r="AA30" s="35" t="s">
        <v>71</v>
      </c>
      <c r="AB30" s="35">
        <v>5000</v>
      </c>
      <c r="AC30" s="35">
        <v>5000</v>
      </c>
      <c r="AD30" s="35">
        <v>2500</v>
      </c>
      <c r="AE30" s="35">
        <v>0</v>
      </c>
      <c r="AF30" s="35">
        <v>0</v>
      </c>
      <c r="AG30" s="35">
        <v>152.91999999999999</v>
      </c>
      <c r="AH30" s="35">
        <v>0</v>
      </c>
      <c r="AI30" s="35">
        <v>0</v>
      </c>
      <c r="AJ30" s="35">
        <v>0</v>
      </c>
      <c r="AK30" s="35">
        <v>0</v>
      </c>
      <c r="AL30" s="35">
        <v>0</v>
      </c>
      <c r="AM30" s="35">
        <v>0</v>
      </c>
      <c r="AN30" s="35">
        <v>0</v>
      </c>
      <c r="AO30" s="35">
        <v>0</v>
      </c>
      <c r="AP30" s="35">
        <v>0</v>
      </c>
      <c r="AQ30" s="35"/>
      <c r="AR30" s="40">
        <v>1</v>
      </c>
      <c r="AS30" s="48"/>
    </row>
    <row r="31" spans="1:254" s="1" customFormat="1" ht="63.95" customHeight="1">
      <c r="A31" s="35">
        <v>20</v>
      </c>
      <c r="B31" s="34" t="s">
        <v>2005</v>
      </c>
      <c r="C31" s="35" t="s">
        <v>1911</v>
      </c>
      <c r="D31" s="35" t="s">
        <v>1406</v>
      </c>
      <c r="E31" s="34" t="s">
        <v>2006</v>
      </c>
      <c r="F31" s="35" t="s">
        <v>2007</v>
      </c>
      <c r="G31" s="38">
        <v>121858</v>
      </c>
      <c r="H31" s="38">
        <v>1000</v>
      </c>
      <c r="I31" s="34" t="s">
        <v>2008</v>
      </c>
      <c r="J31" s="35"/>
      <c r="K31" s="35"/>
      <c r="L31" s="35" t="s">
        <v>2009</v>
      </c>
      <c r="M31" s="35" t="s">
        <v>1102</v>
      </c>
      <c r="N31" s="35"/>
      <c r="O31" s="35"/>
      <c r="P31" s="35" t="s">
        <v>263</v>
      </c>
      <c r="Q31" s="35"/>
      <c r="R31" s="35" t="s">
        <v>658</v>
      </c>
      <c r="S31" s="35" t="s">
        <v>1911</v>
      </c>
      <c r="T31" s="35" t="s">
        <v>1090</v>
      </c>
      <c r="U31" s="35" t="s">
        <v>1104</v>
      </c>
      <c r="V31" s="38">
        <v>5200</v>
      </c>
      <c r="W31" s="38"/>
      <c r="X31" s="38" t="s">
        <v>72</v>
      </c>
      <c r="Y31" s="38" t="s">
        <v>71</v>
      </c>
      <c r="Z31" s="38" t="s">
        <v>71</v>
      </c>
      <c r="AA31" s="38" t="s">
        <v>71</v>
      </c>
      <c r="AB31" s="38">
        <v>20000</v>
      </c>
      <c r="AC31" s="38">
        <v>0</v>
      </c>
      <c r="AD31" s="38">
        <v>101900</v>
      </c>
      <c r="AE31" s="38">
        <v>0</v>
      </c>
      <c r="AF31" s="59">
        <v>0</v>
      </c>
      <c r="AG31" s="60">
        <v>935.18</v>
      </c>
      <c r="AH31" s="60">
        <v>0</v>
      </c>
      <c r="AI31" s="60">
        <v>805.36</v>
      </c>
      <c r="AJ31" s="60">
        <v>0</v>
      </c>
      <c r="AK31" s="60">
        <v>0</v>
      </c>
      <c r="AL31" s="60">
        <v>0</v>
      </c>
      <c r="AM31" s="60">
        <v>0</v>
      </c>
      <c r="AN31" s="60">
        <v>0</v>
      </c>
      <c r="AO31" s="60">
        <v>0</v>
      </c>
      <c r="AP31" s="60">
        <v>0</v>
      </c>
      <c r="AQ31" s="61" t="s">
        <v>2010</v>
      </c>
      <c r="AS31" s="10"/>
    </row>
    <row r="32" spans="1:254" s="1" customFormat="1" ht="57" customHeight="1">
      <c r="A32" s="35">
        <v>21</v>
      </c>
      <c r="B32" s="34" t="s">
        <v>2011</v>
      </c>
      <c r="C32" s="35" t="s">
        <v>1911</v>
      </c>
      <c r="D32" s="35" t="s">
        <v>1406</v>
      </c>
      <c r="E32" s="34" t="s">
        <v>2012</v>
      </c>
      <c r="F32" s="35" t="s">
        <v>2007</v>
      </c>
      <c r="G32" s="38">
        <v>69000</v>
      </c>
      <c r="H32" s="38">
        <v>1000</v>
      </c>
      <c r="I32" s="34" t="s">
        <v>2008</v>
      </c>
      <c r="J32" s="35"/>
      <c r="K32" s="35"/>
      <c r="L32" s="35" t="s">
        <v>2009</v>
      </c>
      <c r="M32" s="35" t="s">
        <v>1102</v>
      </c>
      <c r="N32" s="35"/>
      <c r="O32" s="35"/>
      <c r="P32" s="35" t="s">
        <v>263</v>
      </c>
      <c r="Q32" s="35"/>
      <c r="R32" s="35" t="s">
        <v>658</v>
      </c>
      <c r="S32" s="35" t="s">
        <v>1911</v>
      </c>
      <c r="T32" s="35" t="s">
        <v>1090</v>
      </c>
      <c r="U32" s="35" t="s">
        <v>1104</v>
      </c>
      <c r="V32" s="38">
        <v>5100</v>
      </c>
      <c r="W32" s="38"/>
      <c r="X32" s="38" t="s">
        <v>72</v>
      </c>
      <c r="Y32" s="38" t="s">
        <v>71</v>
      </c>
      <c r="Z32" s="38" t="s">
        <v>71</v>
      </c>
      <c r="AA32" s="38" t="s">
        <v>71</v>
      </c>
      <c r="AB32" s="38">
        <v>20000</v>
      </c>
      <c r="AC32" s="38">
        <v>0</v>
      </c>
      <c r="AD32" s="38">
        <v>49000</v>
      </c>
      <c r="AE32" s="38">
        <v>0</v>
      </c>
      <c r="AF32" s="59">
        <v>0</v>
      </c>
      <c r="AG32" s="60">
        <v>270</v>
      </c>
      <c r="AH32" s="60">
        <v>0</v>
      </c>
      <c r="AI32" s="60">
        <v>0</v>
      </c>
      <c r="AJ32" s="60">
        <v>0</v>
      </c>
      <c r="AK32" s="60">
        <v>0</v>
      </c>
      <c r="AL32" s="60">
        <v>0</v>
      </c>
      <c r="AM32" s="60">
        <v>0</v>
      </c>
      <c r="AN32" s="60">
        <v>0</v>
      </c>
      <c r="AO32" s="60">
        <v>0</v>
      </c>
      <c r="AP32" s="60">
        <v>0</v>
      </c>
      <c r="AQ32" s="61" t="s">
        <v>2010</v>
      </c>
      <c r="AS32" s="10"/>
    </row>
    <row r="33" spans="1:254 16384:16384" s="1" customFormat="1" ht="63.95" customHeight="1">
      <c r="A33" s="35">
        <v>22</v>
      </c>
      <c r="B33" s="62" t="s">
        <v>2013</v>
      </c>
      <c r="C33" s="35" t="s">
        <v>1911</v>
      </c>
      <c r="D33" s="35" t="s">
        <v>430</v>
      </c>
      <c r="E33" s="62" t="s">
        <v>2014</v>
      </c>
      <c r="F33" s="35" t="s">
        <v>1918</v>
      </c>
      <c r="G33" s="63">
        <v>5600</v>
      </c>
      <c r="H33" s="63">
        <v>800</v>
      </c>
      <c r="I33" s="34" t="s">
        <v>2015</v>
      </c>
      <c r="J33" s="35"/>
      <c r="K33" s="35"/>
      <c r="L33" s="64" t="s">
        <v>2016</v>
      </c>
      <c r="M33" s="64" t="s">
        <v>430</v>
      </c>
      <c r="N33" s="64" t="s">
        <v>1102</v>
      </c>
      <c r="O33" s="64"/>
      <c r="P33" s="35" t="s">
        <v>431</v>
      </c>
      <c r="Q33" s="35"/>
      <c r="R33" s="35" t="s">
        <v>658</v>
      </c>
      <c r="S33" s="35" t="s">
        <v>1911</v>
      </c>
      <c r="T33" s="35" t="s">
        <v>1090</v>
      </c>
      <c r="U33" s="35" t="s">
        <v>1104</v>
      </c>
      <c r="V33" s="35">
        <v>0</v>
      </c>
      <c r="W33" s="35" t="s">
        <v>2017</v>
      </c>
      <c r="X33" s="35" t="s">
        <v>71</v>
      </c>
      <c r="Y33" s="35" t="s">
        <v>72</v>
      </c>
      <c r="Z33" s="38" t="s">
        <v>71</v>
      </c>
      <c r="AA33" s="38" t="s">
        <v>71</v>
      </c>
      <c r="AB33" s="35">
        <v>0</v>
      </c>
      <c r="AC33" s="35">
        <v>3000</v>
      </c>
      <c r="AD33" s="63">
        <v>2600</v>
      </c>
      <c r="AE33" s="35">
        <v>0</v>
      </c>
      <c r="AF33" s="35">
        <v>0</v>
      </c>
      <c r="AG33" s="35">
        <v>30</v>
      </c>
      <c r="AH33" s="35">
        <v>20</v>
      </c>
      <c r="AI33" s="35">
        <v>10</v>
      </c>
      <c r="AJ33" s="35">
        <v>0</v>
      </c>
      <c r="AK33" s="35">
        <v>0</v>
      </c>
      <c r="AL33" s="35">
        <v>0</v>
      </c>
      <c r="AM33" s="35">
        <v>0</v>
      </c>
      <c r="AN33" s="35">
        <v>0</v>
      </c>
      <c r="AO33" s="35">
        <v>0</v>
      </c>
      <c r="AP33" s="35">
        <v>0</v>
      </c>
      <c r="AQ33" s="56"/>
      <c r="AS33" s="10"/>
    </row>
    <row r="34" spans="1:254 16384:16384" s="1" customFormat="1" ht="50.1" customHeight="1">
      <c r="A34" s="35">
        <v>23</v>
      </c>
      <c r="B34" s="34" t="s">
        <v>2018</v>
      </c>
      <c r="C34" s="35" t="s">
        <v>1911</v>
      </c>
      <c r="D34" s="35" t="s">
        <v>2019</v>
      </c>
      <c r="E34" s="34" t="s">
        <v>2020</v>
      </c>
      <c r="F34" s="35" t="s">
        <v>2007</v>
      </c>
      <c r="G34" s="63">
        <v>10533.914000000001</v>
      </c>
      <c r="H34" s="35">
        <v>800</v>
      </c>
      <c r="I34" s="34" t="s">
        <v>2021</v>
      </c>
      <c r="J34" s="35"/>
      <c r="K34" s="35"/>
      <c r="L34" s="35" t="s">
        <v>2022</v>
      </c>
      <c r="M34" s="35" t="s">
        <v>1102</v>
      </c>
      <c r="N34" s="35"/>
      <c r="O34" s="35"/>
      <c r="P34" s="35" t="s">
        <v>263</v>
      </c>
      <c r="Q34" s="35"/>
      <c r="R34" s="35" t="s">
        <v>658</v>
      </c>
      <c r="S34" s="35" t="s">
        <v>1911</v>
      </c>
      <c r="T34" s="35" t="s">
        <v>1090</v>
      </c>
      <c r="U34" s="35" t="s">
        <v>1104</v>
      </c>
      <c r="V34" s="35">
        <v>0</v>
      </c>
      <c r="W34" s="35" t="s">
        <v>2023</v>
      </c>
      <c r="X34" s="35" t="s">
        <v>72</v>
      </c>
      <c r="Y34" s="35" t="s">
        <v>71</v>
      </c>
      <c r="Z34" s="38" t="s">
        <v>71</v>
      </c>
      <c r="AA34" s="38" t="s">
        <v>71</v>
      </c>
      <c r="AB34" s="35">
        <v>5560</v>
      </c>
      <c r="AC34" s="35">
        <v>0</v>
      </c>
      <c r="AD34" s="35">
        <v>0</v>
      </c>
      <c r="AE34" s="35">
        <v>0</v>
      </c>
      <c r="AF34" s="35">
        <v>0</v>
      </c>
      <c r="AG34" s="35">
        <v>0</v>
      </c>
      <c r="AH34" s="35">
        <v>0</v>
      </c>
      <c r="AI34" s="35">
        <v>0</v>
      </c>
      <c r="AJ34" s="35">
        <v>0</v>
      </c>
      <c r="AK34" s="35">
        <v>0</v>
      </c>
      <c r="AL34" s="35">
        <v>0</v>
      </c>
      <c r="AM34" s="35">
        <v>0</v>
      </c>
      <c r="AN34" s="35">
        <v>0</v>
      </c>
      <c r="AO34" s="35">
        <v>0</v>
      </c>
      <c r="AP34" s="35">
        <v>0</v>
      </c>
      <c r="AQ34" s="65"/>
    </row>
    <row r="35" spans="1:254 16384:16384" s="1" customFormat="1" ht="89.1" customHeight="1">
      <c r="A35" s="35">
        <v>24</v>
      </c>
      <c r="B35" s="34" t="s">
        <v>2024</v>
      </c>
      <c r="C35" s="35" t="s">
        <v>1911</v>
      </c>
      <c r="D35" s="35" t="s">
        <v>2025</v>
      </c>
      <c r="E35" s="34" t="s">
        <v>2026</v>
      </c>
      <c r="F35" s="35" t="s">
        <v>1918</v>
      </c>
      <c r="G35" s="35">
        <v>4200</v>
      </c>
      <c r="H35" s="35">
        <v>1400</v>
      </c>
      <c r="I35" s="34" t="s">
        <v>2027</v>
      </c>
      <c r="J35" s="35"/>
      <c r="K35" s="35"/>
      <c r="L35" s="35" t="s">
        <v>2028</v>
      </c>
      <c r="M35" s="35" t="s">
        <v>1102</v>
      </c>
      <c r="N35" s="35"/>
      <c r="O35" s="35"/>
      <c r="P35" s="35" t="s">
        <v>263</v>
      </c>
      <c r="Q35" s="52"/>
      <c r="R35" s="52" t="s">
        <v>658</v>
      </c>
      <c r="S35" s="52" t="s">
        <v>1187</v>
      </c>
      <c r="T35" s="52" t="s">
        <v>1090</v>
      </c>
      <c r="U35" s="52" t="s">
        <v>1104</v>
      </c>
      <c r="V35" s="52">
        <v>0</v>
      </c>
      <c r="W35" s="52" t="s">
        <v>2023</v>
      </c>
      <c r="X35" s="52" t="s">
        <v>72</v>
      </c>
      <c r="Y35" s="52" t="s">
        <v>71</v>
      </c>
      <c r="Z35" s="66" t="s">
        <v>71</v>
      </c>
      <c r="AA35" s="66" t="s">
        <v>71</v>
      </c>
      <c r="AB35" s="52">
        <v>3000</v>
      </c>
      <c r="AC35" s="52">
        <v>0</v>
      </c>
      <c r="AD35" s="52">
        <v>1200</v>
      </c>
      <c r="AE35" s="52">
        <v>0</v>
      </c>
      <c r="AF35" s="52">
        <v>0</v>
      </c>
      <c r="AG35" s="52">
        <v>0</v>
      </c>
      <c r="AH35" s="52">
        <v>0</v>
      </c>
      <c r="AI35" s="52">
        <v>0</v>
      </c>
      <c r="AJ35" s="52">
        <v>0</v>
      </c>
      <c r="AK35" s="52">
        <v>0</v>
      </c>
      <c r="AL35" s="52">
        <v>0</v>
      </c>
      <c r="AM35" s="52">
        <v>0</v>
      </c>
      <c r="AN35" s="52">
        <v>0</v>
      </c>
      <c r="AO35" s="52">
        <v>0</v>
      </c>
      <c r="AP35" s="52">
        <v>0</v>
      </c>
      <c r="AQ35" s="67"/>
    </row>
    <row r="36" spans="1:254 16384:16384" s="1" customFormat="1" ht="155.1" customHeight="1">
      <c r="A36" s="35">
        <v>25</v>
      </c>
      <c r="B36" s="34" t="s">
        <v>2029</v>
      </c>
      <c r="C36" s="35" t="s">
        <v>1911</v>
      </c>
      <c r="D36" s="35" t="s">
        <v>1406</v>
      </c>
      <c r="E36" s="34" t="s">
        <v>2030</v>
      </c>
      <c r="F36" s="35" t="s">
        <v>1913</v>
      </c>
      <c r="G36" s="35">
        <v>36000</v>
      </c>
      <c r="H36" s="35">
        <v>1000</v>
      </c>
      <c r="I36" s="34" t="s">
        <v>2031</v>
      </c>
      <c r="J36" s="35"/>
      <c r="K36" s="35"/>
      <c r="L36" s="35" t="s">
        <v>799</v>
      </c>
      <c r="M36" s="35" t="s">
        <v>791</v>
      </c>
      <c r="N36" s="35" t="s">
        <v>792</v>
      </c>
      <c r="O36" s="35"/>
      <c r="P36" s="35" t="s">
        <v>263</v>
      </c>
      <c r="Q36" s="34"/>
      <c r="R36" s="34"/>
      <c r="S36" s="35" t="s">
        <v>1911</v>
      </c>
      <c r="T36" s="35" t="s">
        <v>1090</v>
      </c>
      <c r="U36" s="35" t="s">
        <v>1091</v>
      </c>
      <c r="V36" s="35">
        <v>1000</v>
      </c>
      <c r="W36" s="34" t="s">
        <v>2032</v>
      </c>
      <c r="X36" s="35" t="s">
        <v>71</v>
      </c>
      <c r="Y36" s="35" t="s">
        <v>72</v>
      </c>
      <c r="Z36" s="35" t="s">
        <v>71</v>
      </c>
      <c r="AA36" s="35" t="s">
        <v>71</v>
      </c>
      <c r="AB36" s="35">
        <v>0</v>
      </c>
      <c r="AC36" s="35">
        <v>18000</v>
      </c>
      <c r="AD36" s="35">
        <v>12000</v>
      </c>
      <c r="AE36" s="35">
        <v>6000</v>
      </c>
      <c r="AF36" s="35">
        <v>0</v>
      </c>
      <c r="AG36" s="35">
        <v>0</v>
      </c>
      <c r="AH36" s="35">
        <v>0</v>
      </c>
      <c r="AI36" s="35">
        <v>0</v>
      </c>
      <c r="AJ36" s="35">
        <v>0</v>
      </c>
      <c r="AK36" s="35">
        <v>0</v>
      </c>
      <c r="AL36" s="35">
        <v>0</v>
      </c>
      <c r="AM36" s="35">
        <v>0</v>
      </c>
      <c r="AN36" s="35">
        <v>0</v>
      </c>
      <c r="AO36" s="35">
        <v>0</v>
      </c>
      <c r="AP36" s="35">
        <v>0</v>
      </c>
      <c r="AQ36" s="38"/>
    </row>
    <row r="37" spans="1:254 16384:16384" s="9" customFormat="1" ht="24" customHeight="1">
      <c r="A37" s="68" t="s">
        <v>2033</v>
      </c>
      <c r="B37" s="69"/>
      <c r="C37" s="70"/>
      <c r="D37" s="70"/>
      <c r="E37" s="69"/>
      <c r="F37" s="71"/>
      <c r="G37" s="31">
        <f>SUM(G38:G39)</f>
        <v>71800</v>
      </c>
      <c r="H37" s="31">
        <f>SUM(H38:H39)</f>
        <v>550</v>
      </c>
      <c r="I37" s="30"/>
      <c r="J37" s="31"/>
      <c r="K37" s="31"/>
      <c r="L37" s="31"/>
      <c r="M37" s="31"/>
      <c r="N37" s="31"/>
      <c r="O37" s="31"/>
      <c r="P37" s="32"/>
      <c r="Q37" s="32"/>
      <c r="R37" s="32"/>
      <c r="S37" s="32"/>
      <c r="T37" s="32"/>
      <c r="U37" s="32"/>
      <c r="V37" s="32"/>
      <c r="W37" s="32"/>
      <c r="X37" s="32"/>
      <c r="Y37" s="32"/>
      <c r="Z37" s="32"/>
      <c r="AA37" s="32"/>
      <c r="AB37" s="32"/>
      <c r="AC37" s="32"/>
      <c r="AD37" s="32"/>
      <c r="AE37" s="32"/>
      <c r="AF37" s="32"/>
      <c r="AG37" s="32"/>
      <c r="AH37" s="32"/>
      <c r="AI37" s="32"/>
      <c r="AJ37" s="32"/>
      <c r="AK37" s="32"/>
      <c r="AL37" s="32"/>
      <c r="AM37" s="32"/>
      <c r="AN37" s="32"/>
      <c r="AO37" s="32"/>
      <c r="AP37" s="37"/>
      <c r="AQ37" s="72"/>
      <c r="AR37" s="46"/>
      <c r="AS37" s="46"/>
      <c r="AT37" s="46"/>
      <c r="AU37" s="46"/>
      <c r="AV37" s="46"/>
      <c r="AW37" s="46"/>
      <c r="AX37" s="46"/>
      <c r="AY37" s="46"/>
      <c r="AZ37" s="46"/>
      <c r="BA37" s="46"/>
      <c r="BB37" s="46"/>
      <c r="BC37" s="46"/>
      <c r="BD37" s="46"/>
      <c r="BE37" s="46"/>
      <c r="BF37" s="46"/>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c r="GH37" s="2"/>
      <c r="GI37" s="2"/>
      <c r="GJ37" s="2"/>
      <c r="GK37" s="2"/>
      <c r="GL37" s="2"/>
      <c r="GM37" s="2"/>
      <c r="GN37" s="2"/>
      <c r="GO37" s="2"/>
      <c r="GP37" s="2"/>
      <c r="GQ37" s="2"/>
      <c r="GR37" s="2"/>
      <c r="GS37" s="2"/>
      <c r="GT37" s="2"/>
      <c r="GU37" s="2"/>
      <c r="GV37" s="2"/>
      <c r="GW37" s="2"/>
      <c r="GX37" s="2"/>
      <c r="GY37" s="5"/>
      <c r="GZ37" s="5"/>
      <c r="HA37" s="5"/>
      <c r="HB37" s="5"/>
      <c r="HC37" s="5"/>
      <c r="HD37" s="5"/>
      <c r="HE37" s="5"/>
      <c r="HF37" s="5"/>
      <c r="HG37" s="5"/>
      <c r="HH37" s="5"/>
      <c r="HI37" s="5"/>
      <c r="HJ37" s="5"/>
      <c r="HK37" s="5"/>
      <c r="HL37" s="5"/>
      <c r="HM37" s="5"/>
      <c r="HN37" s="5"/>
      <c r="HO37" s="5"/>
      <c r="HP37" s="5"/>
      <c r="HQ37" s="5"/>
      <c r="HR37" s="5"/>
      <c r="HS37" s="5"/>
      <c r="HT37" s="5"/>
      <c r="HU37" s="5"/>
      <c r="HV37" s="5"/>
      <c r="HW37" s="5"/>
      <c r="HX37" s="5"/>
      <c r="HY37" s="5"/>
      <c r="HZ37" s="5"/>
      <c r="IA37" s="5"/>
      <c r="IB37" s="5"/>
      <c r="IC37" s="5"/>
      <c r="ID37" s="5"/>
      <c r="IE37" s="5"/>
      <c r="IF37" s="5"/>
      <c r="IG37" s="5"/>
      <c r="IH37" s="5"/>
      <c r="II37" s="5"/>
      <c r="IJ37" s="5"/>
      <c r="IK37" s="5"/>
      <c r="IL37" s="5"/>
      <c r="IM37" s="5"/>
      <c r="IN37" s="5"/>
      <c r="IO37" s="5"/>
      <c r="IP37" s="5"/>
      <c r="IQ37" s="5"/>
      <c r="IR37" s="5"/>
      <c r="XFD37" s="4"/>
    </row>
    <row r="38" spans="1:254 16384:16384" s="10" customFormat="1" ht="75" customHeight="1">
      <c r="A38" s="35">
        <v>26</v>
      </c>
      <c r="B38" s="34" t="s">
        <v>2034</v>
      </c>
      <c r="C38" s="35" t="s">
        <v>1911</v>
      </c>
      <c r="D38" s="35" t="s">
        <v>1409</v>
      </c>
      <c r="E38" s="34" t="s">
        <v>2035</v>
      </c>
      <c r="F38" s="35" t="s">
        <v>1913</v>
      </c>
      <c r="G38" s="35">
        <v>69800</v>
      </c>
      <c r="H38" s="35">
        <v>500</v>
      </c>
      <c r="I38" s="34" t="s">
        <v>2036</v>
      </c>
      <c r="J38" s="35"/>
      <c r="K38" s="35"/>
      <c r="L38" s="35" t="s">
        <v>1072</v>
      </c>
      <c r="M38" s="35" t="s">
        <v>1073</v>
      </c>
      <c r="N38" s="35"/>
      <c r="O38" s="35"/>
      <c r="P38" s="35" t="s">
        <v>627</v>
      </c>
      <c r="Q38" s="35"/>
      <c r="R38" s="35" t="s">
        <v>66</v>
      </c>
      <c r="S38" s="35" t="s">
        <v>2037</v>
      </c>
      <c r="T38" s="35" t="s">
        <v>1494</v>
      </c>
      <c r="U38" s="35" t="s">
        <v>1509</v>
      </c>
      <c r="V38" s="35">
        <v>0</v>
      </c>
      <c r="W38" s="35" t="s">
        <v>2038</v>
      </c>
      <c r="X38" s="35" t="s">
        <v>71</v>
      </c>
      <c r="Y38" s="35" t="s">
        <v>72</v>
      </c>
      <c r="Z38" s="35" t="s">
        <v>71</v>
      </c>
      <c r="AA38" s="35" t="s">
        <v>71</v>
      </c>
      <c r="AB38" s="35"/>
      <c r="AC38" s="35"/>
      <c r="AD38" s="35">
        <v>13960</v>
      </c>
      <c r="AE38" s="35">
        <v>55840</v>
      </c>
      <c r="AF38" s="59"/>
      <c r="AG38" s="60"/>
      <c r="AH38" s="60"/>
      <c r="AI38" s="60"/>
      <c r="AJ38" s="60"/>
      <c r="AK38" s="60"/>
      <c r="AL38" s="60"/>
      <c r="AM38" s="60"/>
      <c r="AN38" s="60"/>
      <c r="AO38" s="60"/>
      <c r="AP38" s="60"/>
      <c r="AQ38" s="35"/>
    </row>
    <row r="39" spans="1:254 16384:16384" s="11" customFormat="1" ht="132" customHeight="1">
      <c r="A39" s="35">
        <v>27</v>
      </c>
      <c r="B39" s="34" t="s">
        <v>2039</v>
      </c>
      <c r="C39" s="35" t="s">
        <v>1911</v>
      </c>
      <c r="D39" s="35" t="s">
        <v>2040</v>
      </c>
      <c r="E39" s="34" t="s">
        <v>2041</v>
      </c>
      <c r="F39" s="35" t="s">
        <v>1918</v>
      </c>
      <c r="G39" s="38">
        <v>2000</v>
      </c>
      <c r="H39" s="38">
        <v>50</v>
      </c>
      <c r="I39" s="34" t="s">
        <v>2042</v>
      </c>
      <c r="J39" s="38"/>
      <c r="K39" s="38"/>
      <c r="L39" s="35" t="s">
        <v>1072</v>
      </c>
      <c r="M39" s="35" t="s">
        <v>1073</v>
      </c>
      <c r="N39" s="35"/>
      <c r="O39" s="35"/>
      <c r="P39" s="35" t="s">
        <v>627</v>
      </c>
      <c r="Q39" s="35"/>
      <c r="R39" s="35" t="s">
        <v>1515</v>
      </c>
      <c r="S39" s="35" t="s">
        <v>229</v>
      </c>
      <c r="T39" s="35" t="s">
        <v>1494</v>
      </c>
      <c r="U39" s="35" t="s">
        <v>1509</v>
      </c>
      <c r="V39" s="38">
        <v>0</v>
      </c>
      <c r="W39" s="35" t="s">
        <v>2043</v>
      </c>
      <c r="X39" s="35" t="s">
        <v>72</v>
      </c>
      <c r="Y39" s="35" t="s">
        <v>72</v>
      </c>
      <c r="Z39" s="38" t="s">
        <v>71</v>
      </c>
      <c r="AA39" s="35" t="s">
        <v>71</v>
      </c>
      <c r="AB39" s="38">
        <v>1500</v>
      </c>
      <c r="AC39" s="38">
        <v>0</v>
      </c>
      <c r="AD39" s="38">
        <v>500</v>
      </c>
      <c r="AE39" s="38">
        <v>0</v>
      </c>
      <c r="AF39" s="35">
        <v>0</v>
      </c>
      <c r="AG39" s="38">
        <v>0</v>
      </c>
      <c r="AH39" s="35">
        <v>0</v>
      </c>
      <c r="AI39" s="38">
        <v>0</v>
      </c>
      <c r="AJ39" s="35">
        <v>0</v>
      </c>
      <c r="AK39" s="38">
        <v>0</v>
      </c>
      <c r="AL39" s="35">
        <v>0</v>
      </c>
      <c r="AM39" s="38">
        <v>0</v>
      </c>
      <c r="AN39" s="35">
        <v>0</v>
      </c>
      <c r="AO39" s="38">
        <v>0</v>
      </c>
      <c r="AP39" s="35">
        <v>0</v>
      </c>
      <c r="AQ39" s="38"/>
      <c r="AR39" s="1"/>
      <c r="AS39" s="6"/>
      <c r="AT39" s="1">
        <v>1</v>
      </c>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row>
    <row r="40" spans="1:254 16384:16384" s="6" customFormat="1" ht="27" customHeight="1">
      <c r="A40" s="68" t="s">
        <v>2044</v>
      </c>
      <c r="B40" s="69"/>
      <c r="C40" s="70"/>
      <c r="D40" s="70"/>
      <c r="E40" s="69"/>
      <c r="F40" s="71"/>
      <c r="G40" s="29">
        <f>SUM(G41:G42)</f>
        <v>248913</v>
      </c>
      <c r="H40" s="29">
        <f>SUM(H41:H42)</f>
        <v>700</v>
      </c>
      <c r="I40" s="30"/>
      <c r="J40" s="31"/>
      <c r="K40" s="31"/>
      <c r="L40" s="31"/>
      <c r="M40" s="31"/>
      <c r="N40" s="31"/>
      <c r="O40" s="31"/>
      <c r="P40" s="32"/>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7"/>
      <c r="AQ40" s="72"/>
      <c r="AR40" s="46"/>
      <c r="AS40" s="46"/>
      <c r="AT40" s="46"/>
      <c r="AU40" s="46"/>
      <c r="AV40" s="46"/>
      <c r="AW40" s="46"/>
      <c r="AX40" s="46"/>
      <c r="AY40" s="46"/>
      <c r="AZ40" s="46"/>
      <c r="BA40" s="46"/>
      <c r="BB40" s="46"/>
      <c r="BC40" s="46"/>
      <c r="BD40" s="46"/>
      <c r="BE40" s="46"/>
      <c r="BF40" s="46"/>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2"/>
      <c r="FL40" s="2"/>
      <c r="FM40" s="2"/>
      <c r="FN40" s="2"/>
      <c r="FO40" s="2"/>
      <c r="FP40" s="2"/>
      <c r="FQ40" s="2"/>
      <c r="FR40" s="2"/>
      <c r="FS40" s="2"/>
      <c r="FT40" s="2"/>
      <c r="FU40" s="2"/>
      <c r="FV40" s="2"/>
      <c r="FW40" s="2"/>
      <c r="FX40" s="2"/>
      <c r="FY40" s="2"/>
      <c r="FZ40" s="2"/>
      <c r="GA40" s="2"/>
      <c r="GB40" s="2"/>
      <c r="GC40" s="2"/>
      <c r="GD40" s="2"/>
      <c r="GE40" s="2"/>
      <c r="GF40" s="2"/>
      <c r="GG40" s="2"/>
      <c r="GH40" s="2"/>
      <c r="GI40" s="2"/>
      <c r="GJ40" s="2"/>
      <c r="GK40" s="2"/>
      <c r="GL40" s="2"/>
      <c r="GM40" s="2"/>
      <c r="GN40" s="2"/>
      <c r="GO40" s="2"/>
      <c r="GP40" s="2"/>
      <c r="GQ40" s="2"/>
      <c r="GR40" s="2"/>
      <c r="GS40" s="2"/>
      <c r="GT40" s="2"/>
      <c r="GU40" s="2"/>
      <c r="GV40" s="2"/>
      <c r="GW40" s="2"/>
      <c r="GX40" s="2"/>
      <c r="GY40" s="5"/>
      <c r="GZ40" s="5"/>
      <c r="HA40" s="5"/>
      <c r="HB40" s="5"/>
      <c r="HC40" s="5"/>
      <c r="HD40" s="5"/>
      <c r="HE40" s="5"/>
      <c r="HF40" s="5"/>
      <c r="HG40" s="5"/>
      <c r="HH40" s="5"/>
      <c r="HI40" s="5"/>
      <c r="HJ40" s="5"/>
      <c r="HK40" s="5"/>
      <c r="HL40" s="5"/>
      <c r="HM40" s="5"/>
      <c r="HN40" s="5"/>
      <c r="HO40" s="5"/>
      <c r="HP40" s="5"/>
      <c r="HQ40" s="5"/>
      <c r="HR40" s="5"/>
      <c r="HS40" s="5"/>
      <c r="HT40" s="5"/>
      <c r="HU40" s="5"/>
      <c r="HV40" s="5"/>
      <c r="HW40" s="5"/>
      <c r="HX40" s="5"/>
      <c r="HY40" s="5"/>
      <c r="HZ40" s="5"/>
      <c r="IA40" s="5"/>
      <c r="IB40" s="5"/>
      <c r="IC40" s="5"/>
      <c r="ID40" s="5"/>
      <c r="IE40" s="5"/>
      <c r="IF40" s="5"/>
      <c r="IG40" s="5"/>
      <c r="IH40" s="5"/>
      <c r="II40" s="5"/>
      <c r="IJ40" s="5"/>
      <c r="IK40" s="5"/>
      <c r="IL40" s="5"/>
      <c r="IM40" s="5"/>
      <c r="IN40" s="5"/>
      <c r="IO40" s="5"/>
      <c r="IP40" s="5"/>
      <c r="IQ40" s="5"/>
      <c r="IR40" s="5"/>
      <c r="XFD40" s="4"/>
    </row>
    <row r="41" spans="1:254 16384:16384" s="1" customFormat="1" ht="90" customHeight="1">
      <c r="A41" s="35">
        <v>28</v>
      </c>
      <c r="B41" s="34" t="s">
        <v>2045</v>
      </c>
      <c r="C41" s="35" t="s">
        <v>1911</v>
      </c>
      <c r="D41" s="35" t="s">
        <v>137</v>
      </c>
      <c r="E41" s="34" t="s">
        <v>2046</v>
      </c>
      <c r="F41" s="35" t="s">
        <v>2047</v>
      </c>
      <c r="G41" s="35">
        <v>188913</v>
      </c>
      <c r="H41" s="35">
        <v>500</v>
      </c>
      <c r="I41" s="34" t="s">
        <v>2048</v>
      </c>
      <c r="J41" s="35"/>
      <c r="K41" s="35"/>
      <c r="L41" s="35" t="s">
        <v>2049</v>
      </c>
      <c r="M41" s="35" t="s">
        <v>137</v>
      </c>
      <c r="N41" s="73"/>
      <c r="O41" s="35"/>
      <c r="P41" s="35" t="s">
        <v>138</v>
      </c>
      <c r="Q41" s="57"/>
      <c r="R41" s="57"/>
      <c r="S41" s="57"/>
      <c r="T41" s="35" t="s">
        <v>1527</v>
      </c>
      <c r="U41" s="35" t="s">
        <v>2050</v>
      </c>
      <c r="V41" s="57"/>
      <c r="W41" s="57"/>
      <c r="X41" s="57"/>
      <c r="Y41" s="57"/>
      <c r="Z41" s="57"/>
      <c r="AA41" s="31"/>
      <c r="AB41" s="57"/>
      <c r="AC41" s="35"/>
      <c r="AD41" s="57"/>
      <c r="AE41" s="57"/>
      <c r="AF41" s="57"/>
      <c r="AG41" s="57"/>
      <c r="AH41" s="57"/>
      <c r="AI41" s="57"/>
      <c r="AJ41" s="57"/>
      <c r="AK41" s="57"/>
      <c r="AL41" s="57"/>
      <c r="AM41" s="57"/>
      <c r="AN41" s="57"/>
      <c r="AO41" s="57"/>
      <c r="AP41" s="57"/>
      <c r="AQ41" s="57"/>
    </row>
    <row r="42" spans="1:254 16384:16384" s="1" customFormat="1" ht="90" customHeight="1">
      <c r="A42" s="35">
        <v>29</v>
      </c>
      <c r="B42" s="34" t="s">
        <v>2051</v>
      </c>
      <c r="C42" s="38" t="s">
        <v>1911</v>
      </c>
      <c r="D42" s="38" t="s">
        <v>284</v>
      </c>
      <c r="E42" s="34" t="s">
        <v>2052</v>
      </c>
      <c r="F42" s="35" t="s">
        <v>1913</v>
      </c>
      <c r="G42" s="38">
        <v>60000</v>
      </c>
      <c r="H42" s="38">
        <v>200</v>
      </c>
      <c r="I42" s="34" t="s">
        <v>2053</v>
      </c>
      <c r="J42" s="38"/>
      <c r="K42" s="35"/>
      <c r="L42" s="35" t="s">
        <v>2054</v>
      </c>
      <c r="M42" s="35" t="s">
        <v>284</v>
      </c>
      <c r="N42" s="35"/>
      <c r="O42" s="38"/>
      <c r="P42" s="35" t="s">
        <v>297</v>
      </c>
      <c r="Q42" s="38"/>
      <c r="R42" s="38" t="s">
        <v>66</v>
      </c>
      <c r="S42" s="38" t="s">
        <v>169</v>
      </c>
      <c r="T42" s="35" t="s">
        <v>1527</v>
      </c>
      <c r="U42" s="38" t="s">
        <v>38</v>
      </c>
      <c r="V42" s="38">
        <v>0</v>
      </c>
      <c r="W42" s="35" t="s">
        <v>299</v>
      </c>
      <c r="X42" s="38" t="s">
        <v>71</v>
      </c>
      <c r="Y42" s="38" t="s">
        <v>71</v>
      </c>
      <c r="Z42" s="38" t="s">
        <v>71</v>
      </c>
      <c r="AA42" s="38" t="s">
        <v>72</v>
      </c>
      <c r="AB42" s="38">
        <v>0</v>
      </c>
      <c r="AC42" s="38">
        <v>0</v>
      </c>
      <c r="AD42" s="38">
        <v>15000</v>
      </c>
      <c r="AE42" s="38">
        <v>5000</v>
      </c>
      <c r="AF42" s="38">
        <v>0</v>
      </c>
      <c r="AG42" s="38">
        <v>0</v>
      </c>
      <c r="AH42" s="38">
        <v>0</v>
      </c>
      <c r="AI42" s="38">
        <v>0</v>
      </c>
      <c r="AJ42" s="38">
        <v>0</v>
      </c>
      <c r="AK42" s="38">
        <v>0</v>
      </c>
      <c r="AL42" s="38">
        <v>0</v>
      </c>
      <c r="AM42" s="38">
        <v>0</v>
      </c>
      <c r="AN42" s="38">
        <v>0</v>
      </c>
      <c r="AO42" s="44">
        <v>0</v>
      </c>
      <c r="AP42" s="44">
        <v>0</v>
      </c>
      <c r="AQ42" s="45"/>
      <c r="AT42" s="13">
        <v>1</v>
      </c>
    </row>
    <row r="43" spans="1:254 16384:16384" s="3" customFormat="1" ht="24" customHeight="1">
      <c r="A43" s="228" t="s">
        <v>2055</v>
      </c>
      <c r="B43" s="229"/>
      <c r="C43" s="230"/>
      <c r="D43" s="230"/>
      <c r="E43" s="229"/>
      <c r="F43" s="230"/>
      <c r="G43" s="29">
        <f>SUM(G44:G48)</f>
        <v>51527.86</v>
      </c>
      <c r="H43" s="29">
        <f>SUM(H44:H48)</f>
        <v>4520</v>
      </c>
      <c r="I43" s="30"/>
      <c r="J43" s="31"/>
      <c r="K43" s="31"/>
      <c r="L43" s="31"/>
      <c r="M43" s="31"/>
      <c r="N43" s="31"/>
      <c r="O43" s="31"/>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AN43" s="74"/>
      <c r="AO43" s="74"/>
      <c r="AP43" s="52"/>
      <c r="AQ43" s="66"/>
      <c r="AR43" s="46"/>
      <c r="AS43" s="46"/>
      <c r="AT43" s="46"/>
      <c r="AU43" s="46"/>
      <c r="AV43" s="46"/>
      <c r="AW43" s="46"/>
      <c r="AX43" s="46"/>
      <c r="AY43" s="46"/>
      <c r="AZ43" s="46"/>
      <c r="BA43" s="46"/>
      <c r="BB43" s="46"/>
      <c r="BC43" s="46"/>
      <c r="BD43" s="46"/>
      <c r="BE43" s="46"/>
      <c r="BF43" s="46"/>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c r="FV43" s="2"/>
      <c r="FW43" s="2"/>
      <c r="FX43" s="2"/>
      <c r="FY43" s="2"/>
      <c r="FZ43" s="2"/>
      <c r="GA43" s="2"/>
      <c r="GB43" s="2"/>
      <c r="GC43" s="2"/>
      <c r="GD43" s="2"/>
      <c r="GE43" s="2"/>
      <c r="GF43" s="2"/>
      <c r="GG43" s="2"/>
      <c r="GH43" s="2"/>
      <c r="GI43" s="2"/>
      <c r="GJ43" s="2"/>
      <c r="GK43" s="2"/>
      <c r="GL43" s="2"/>
      <c r="GM43" s="2"/>
      <c r="GN43" s="2"/>
      <c r="GO43" s="2"/>
      <c r="GP43" s="2"/>
      <c r="GQ43" s="2"/>
      <c r="GR43" s="2"/>
      <c r="GS43" s="2"/>
      <c r="GT43" s="2"/>
      <c r="GU43" s="2"/>
      <c r="GV43" s="2"/>
      <c r="GW43" s="2"/>
      <c r="GX43" s="2"/>
      <c r="GY43" s="5"/>
      <c r="GZ43" s="5"/>
      <c r="HA43" s="5"/>
      <c r="HB43" s="5"/>
      <c r="HC43" s="5"/>
      <c r="HD43" s="5"/>
      <c r="HE43" s="5"/>
      <c r="HF43" s="5"/>
      <c r="HG43" s="5"/>
      <c r="HH43" s="5"/>
      <c r="HI43" s="5"/>
      <c r="HJ43" s="5"/>
      <c r="HK43" s="5"/>
      <c r="HL43" s="5"/>
      <c r="HM43" s="5"/>
      <c r="HN43" s="5"/>
      <c r="HO43" s="5"/>
      <c r="HP43" s="5"/>
      <c r="HQ43" s="5"/>
      <c r="HR43" s="5"/>
      <c r="HS43" s="5"/>
      <c r="HT43" s="5"/>
      <c r="HU43" s="5"/>
      <c r="HV43" s="5"/>
      <c r="HW43" s="5"/>
      <c r="HX43" s="5"/>
      <c r="HY43" s="5"/>
      <c r="HZ43" s="5"/>
      <c r="IA43" s="5"/>
      <c r="IB43" s="5"/>
      <c r="IC43" s="5"/>
      <c r="ID43" s="5"/>
      <c r="IE43" s="5"/>
      <c r="IF43" s="5"/>
      <c r="IG43" s="5"/>
      <c r="IH43" s="5"/>
      <c r="II43" s="5"/>
      <c r="IJ43" s="5"/>
      <c r="IK43" s="5"/>
      <c r="IL43" s="5"/>
      <c r="IM43" s="5"/>
      <c r="IN43" s="5"/>
      <c r="IO43" s="5"/>
      <c r="IP43" s="5"/>
      <c r="IQ43" s="5"/>
      <c r="IR43" s="5"/>
      <c r="XFD43" s="4"/>
    </row>
    <row r="44" spans="1:254 16384:16384" s="3" customFormat="1" ht="81" customHeight="1">
      <c r="A44" s="38">
        <v>30</v>
      </c>
      <c r="B44" s="34" t="s">
        <v>2056</v>
      </c>
      <c r="C44" s="35" t="s">
        <v>1911</v>
      </c>
      <c r="D44" s="35" t="s">
        <v>137</v>
      </c>
      <c r="E44" s="34" t="s">
        <v>2057</v>
      </c>
      <c r="F44" s="35" t="s">
        <v>1918</v>
      </c>
      <c r="G44" s="35">
        <v>3250</v>
      </c>
      <c r="H44" s="35">
        <v>20</v>
      </c>
      <c r="I44" s="34" t="s">
        <v>2058</v>
      </c>
      <c r="J44" s="35"/>
      <c r="K44" s="35"/>
      <c r="L44" s="35" t="s">
        <v>2059</v>
      </c>
      <c r="M44" s="35" t="s">
        <v>137</v>
      </c>
      <c r="N44" s="35"/>
      <c r="O44" s="35"/>
      <c r="P44" s="35" t="s">
        <v>138</v>
      </c>
      <c r="Q44" s="35" t="s">
        <v>2060</v>
      </c>
      <c r="R44" s="35" t="s">
        <v>66</v>
      </c>
      <c r="S44" s="35" t="s">
        <v>229</v>
      </c>
      <c r="T44" s="35" t="s">
        <v>1600</v>
      </c>
      <c r="U44" s="35" t="s">
        <v>1601</v>
      </c>
      <c r="V44" s="35">
        <v>0</v>
      </c>
      <c r="W44" s="35" t="s">
        <v>2061</v>
      </c>
      <c r="X44" s="35" t="s">
        <v>71</v>
      </c>
      <c r="Y44" s="35" t="s">
        <v>71</v>
      </c>
      <c r="Z44" s="35" t="s">
        <v>71</v>
      </c>
      <c r="AA44" s="35" t="s">
        <v>72</v>
      </c>
      <c r="AB44" s="35">
        <v>0</v>
      </c>
      <c r="AC44" s="35">
        <v>0</v>
      </c>
      <c r="AD44" s="35">
        <v>2000</v>
      </c>
      <c r="AE44" s="35">
        <v>0</v>
      </c>
      <c r="AF44" s="35">
        <v>0</v>
      </c>
      <c r="AG44" s="35">
        <v>0</v>
      </c>
      <c r="AH44" s="35">
        <v>0</v>
      </c>
      <c r="AI44" s="35">
        <v>0</v>
      </c>
      <c r="AJ44" s="35">
        <v>0</v>
      </c>
      <c r="AK44" s="35">
        <v>0</v>
      </c>
      <c r="AL44" s="35">
        <v>0</v>
      </c>
      <c r="AM44" s="35">
        <v>0</v>
      </c>
      <c r="AN44" s="35">
        <v>0</v>
      </c>
      <c r="AO44" s="35">
        <v>0</v>
      </c>
      <c r="AP44" s="35">
        <v>0</v>
      </c>
      <c r="AQ44" s="35" t="s">
        <v>73</v>
      </c>
      <c r="AR44" s="40">
        <v>1</v>
      </c>
      <c r="AS44" s="9"/>
      <c r="AT44" s="9"/>
      <c r="AU44" s="9"/>
      <c r="AV44" s="9"/>
      <c r="AW44" s="9"/>
      <c r="AX44" s="9"/>
      <c r="AY44" s="9"/>
      <c r="AZ44" s="9"/>
      <c r="BA44" s="9"/>
      <c r="BB44" s="9"/>
      <c r="BC44" s="9"/>
      <c r="BD44" s="9"/>
      <c r="BE44" s="9"/>
      <c r="BF44" s="9"/>
      <c r="BG44" s="9"/>
      <c r="BH44" s="9"/>
    </row>
    <row r="45" spans="1:254 16384:16384" s="1" customFormat="1" ht="60.95" customHeight="1">
      <c r="A45" s="38">
        <v>31</v>
      </c>
      <c r="B45" s="53" t="s">
        <v>2062</v>
      </c>
      <c r="C45" s="54" t="s">
        <v>1911</v>
      </c>
      <c r="D45" s="54" t="s">
        <v>227</v>
      </c>
      <c r="E45" s="53" t="s">
        <v>2063</v>
      </c>
      <c r="F45" s="54" t="s">
        <v>748</v>
      </c>
      <c r="G45" s="54">
        <v>10000</v>
      </c>
      <c r="H45" s="54">
        <v>3000</v>
      </c>
      <c r="I45" s="53" t="s">
        <v>2064</v>
      </c>
      <c r="J45" s="54" t="s">
        <v>207</v>
      </c>
      <c r="K45" s="54"/>
      <c r="L45" s="54" t="s">
        <v>2065</v>
      </c>
      <c r="M45" s="54" t="s">
        <v>227</v>
      </c>
      <c r="N45" s="54"/>
      <c r="O45" s="54"/>
      <c r="P45" s="42" t="s">
        <v>228</v>
      </c>
      <c r="Q45" s="54"/>
      <c r="R45" s="54"/>
      <c r="S45" s="35" t="s">
        <v>169</v>
      </c>
      <c r="T45" s="54" t="s">
        <v>1600</v>
      </c>
      <c r="U45" s="54" t="s">
        <v>38</v>
      </c>
      <c r="V45" s="54">
        <v>20</v>
      </c>
      <c r="W45" s="54" t="s">
        <v>1242</v>
      </c>
      <c r="X45" s="35" t="s">
        <v>71</v>
      </c>
      <c r="Y45" s="35" t="s">
        <v>71</v>
      </c>
      <c r="Z45" s="54" t="s">
        <v>72</v>
      </c>
      <c r="AA45" s="54" t="s">
        <v>71</v>
      </c>
      <c r="AB45" s="54">
        <v>0</v>
      </c>
      <c r="AC45" s="54">
        <v>0</v>
      </c>
      <c r="AD45" s="54">
        <v>0</v>
      </c>
      <c r="AE45" s="54">
        <v>0</v>
      </c>
      <c r="AF45" s="54">
        <v>0</v>
      </c>
      <c r="AG45" s="54">
        <v>6</v>
      </c>
      <c r="AH45" s="54">
        <v>0</v>
      </c>
      <c r="AI45" s="54">
        <v>0</v>
      </c>
      <c r="AJ45" s="54">
        <v>0</v>
      </c>
      <c r="AK45" s="54">
        <v>4011.7</v>
      </c>
      <c r="AL45" s="54">
        <v>6</v>
      </c>
      <c r="AM45" s="54">
        <v>0</v>
      </c>
      <c r="AN45" s="54">
        <v>4011.6</v>
      </c>
      <c r="AO45" s="54">
        <v>6</v>
      </c>
      <c r="AP45" s="54">
        <v>0</v>
      </c>
      <c r="AQ45" s="54"/>
    </row>
    <row r="46" spans="1:254 16384:16384" s="2" customFormat="1" ht="140.1" customHeight="1">
      <c r="A46" s="38">
        <v>32</v>
      </c>
      <c r="B46" s="34" t="s">
        <v>2066</v>
      </c>
      <c r="C46" s="35" t="s">
        <v>1911</v>
      </c>
      <c r="D46" s="35" t="s">
        <v>469</v>
      </c>
      <c r="E46" s="34" t="s">
        <v>2067</v>
      </c>
      <c r="F46" s="35" t="s">
        <v>2007</v>
      </c>
      <c r="G46" s="63">
        <v>14760</v>
      </c>
      <c r="H46" s="63">
        <v>300</v>
      </c>
      <c r="I46" s="34" t="s">
        <v>2068</v>
      </c>
      <c r="J46" s="35"/>
      <c r="K46" s="35"/>
      <c r="L46" s="35" t="s">
        <v>2069</v>
      </c>
      <c r="M46" s="35" t="s">
        <v>1671</v>
      </c>
      <c r="N46" s="35"/>
      <c r="O46" s="35"/>
      <c r="P46" s="35" t="s">
        <v>138</v>
      </c>
      <c r="Q46" s="35"/>
      <c r="R46" s="35"/>
      <c r="S46" s="35" t="s">
        <v>1911</v>
      </c>
      <c r="T46" s="35" t="s">
        <v>1600</v>
      </c>
      <c r="U46" s="35" t="s">
        <v>1601</v>
      </c>
      <c r="V46" s="35">
        <v>20</v>
      </c>
      <c r="W46" s="35" t="s">
        <v>2070</v>
      </c>
      <c r="X46" s="35" t="s">
        <v>72</v>
      </c>
      <c r="Y46" s="35" t="s">
        <v>71</v>
      </c>
      <c r="Z46" s="35" t="s">
        <v>71</v>
      </c>
      <c r="AA46" s="35" t="s">
        <v>71</v>
      </c>
      <c r="AB46" s="35" t="s">
        <v>1822</v>
      </c>
      <c r="AC46" s="35" t="s">
        <v>2071</v>
      </c>
      <c r="AD46" s="37" t="s">
        <v>1822</v>
      </c>
      <c r="AE46" s="37">
        <v>0</v>
      </c>
      <c r="AF46" s="37">
        <v>0</v>
      </c>
      <c r="AG46" s="37">
        <v>0</v>
      </c>
      <c r="AH46" s="37">
        <v>0</v>
      </c>
      <c r="AI46" s="37">
        <v>0</v>
      </c>
      <c r="AJ46" s="37">
        <v>0</v>
      </c>
      <c r="AK46" s="35">
        <v>0</v>
      </c>
      <c r="AL46" s="35">
        <v>0</v>
      </c>
      <c r="AM46" s="35">
        <v>0</v>
      </c>
      <c r="AN46" s="35">
        <v>0</v>
      </c>
      <c r="AO46" s="35">
        <v>0</v>
      </c>
      <c r="AP46" s="35">
        <v>0</v>
      </c>
      <c r="AQ46" s="35" t="s">
        <v>73</v>
      </c>
      <c r="AR46" s="46"/>
      <c r="AS46" s="46"/>
      <c r="AT46" s="46"/>
      <c r="AU46" s="46"/>
      <c r="AV46" s="46"/>
      <c r="AW46" s="46"/>
      <c r="AX46" s="46"/>
      <c r="AY46" s="46"/>
      <c r="AZ46" s="46"/>
      <c r="BA46" s="46"/>
      <c r="BB46" s="46"/>
      <c r="BC46" s="46"/>
      <c r="BD46" s="46"/>
      <c r="BE46" s="46"/>
      <c r="BF46" s="46"/>
      <c r="BG46" s="46"/>
      <c r="BH46" s="46"/>
      <c r="BI46" s="46"/>
      <c r="BJ46" s="46"/>
    </row>
    <row r="47" spans="1:254 16384:16384" s="4" customFormat="1" ht="75" customHeight="1">
      <c r="A47" s="38">
        <v>33</v>
      </c>
      <c r="B47" s="34" t="s">
        <v>2072</v>
      </c>
      <c r="C47" s="35" t="s">
        <v>1911</v>
      </c>
      <c r="D47" s="35" t="s">
        <v>493</v>
      </c>
      <c r="E47" s="34" t="s">
        <v>2073</v>
      </c>
      <c r="F47" s="35" t="s">
        <v>1918</v>
      </c>
      <c r="G47" s="35">
        <v>10517.86</v>
      </c>
      <c r="H47" s="35">
        <v>200</v>
      </c>
      <c r="I47" s="34" t="s">
        <v>2074</v>
      </c>
      <c r="J47" s="35"/>
      <c r="K47" s="35"/>
      <c r="L47" s="35" t="s">
        <v>2075</v>
      </c>
      <c r="M47" s="35" t="s">
        <v>1665</v>
      </c>
      <c r="N47" s="35"/>
      <c r="O47" s="35"/>
      <c r="P47" s="35" t="s">
        <v>247</v>
      </c>
      <c r="Q47" s="35"/>
      <c r="R47" s="35"/>
      <c r="S47" s="39"/>
      <c r="T47" s="35" t="s">
        <v>1600</v>
      </c>
      <c r="U47" s="35" t="s">
        <v>1629</v>
      </c>
      <c r="V47" s="35"/>
      <c r="W47" s="35"/>
      <c r="X47" s="35"/>
      <c r="Y47" s="35"/>
      <c r="Z47" s="35"/>
      <c r="AA47" s="35"/>
      <c r="AB47" s="35"/>
      <c r="AC47" s="35"/>
      <c r="AD47" s="35"/>
      <c r="AE47" s="35"/>
      <c r="AF47" s="35"/>
      <c r="AG47" s="35" t="s">
        <v>1600</v>
      </c>
      <c r="AH47" s="35"/>
      <c r="AI47" s="35"/>
      <c r="AJ47" s="35"/>
      <c r="AK47" s="35"/>
      <c r="AL47" s="35"/>
      <c r="AM47" s="35"/>
      <c r="AN47" s="35"/>
      <c r="AO47" s="35"/>
      <c r="AP47" s="35"/>
      <c r="AQ47" s="75"/>
    </row>
    <row r="48" spans="1:254 16384:16384" s="3" customFormat="1" ht="72" customHeight="1">
      <c r="A48" s="38">
        <v>34</v>
      </c>
      <c r="B48" s="34" t="s">
        <v>2076</v>
      </c>
      <c r="C48" s="35" t="s">
        <v>1911</v>
      </c>
      <c r="D48" s="35" t="s">
        <v>518</v>
      </c>
      <c r="E48" s="34" t="s">
        <v>2077</v>
      </c>
      <c r="F48" s="35" t="s">
        <v>748</v>
      </c>
      <c r="G48" s="35">
        <v>13000</v>
      </c>
      <c r="H48" s="35">
        <v>1000</v>
      </c>
      <c r="I48" s="34" t="s">
        <v>2078</v>
      </c>
      <c r="J48" s="35"/>
      <c r="K48" s="35"/>
      <c r="L48" s="35" t="s">
        <v>2079</v>
      </c>
      <c r="M48" s="35" t="s">
        <v>816</v>
      </c>
      <c r="N48" s="35" t="s">
        <v>1665</v>
      </c>
      <c r="O48" s="35"/>
      <c r="P48" s="35" t="s">
        <v>247</v>
      </c>
      <c r="Q48" s="35"/>
      <c r="R48" s="35"/>
      <c r="S48" s="40"/>
      <c r="T48" s="40" t="s">
        <v>1600</v>
      </c>
      <c r="U48" s="40" t="s">
        <v>1629</v>
      </c>
      <c r="V48" s="9"/>
      <c r="W48" s="9"/>
      <c r="X48" s="9"/>
      <c r="Y48" s="9"/>
      <c r="Z48" s="9"/>
      <c r="AA48" s="9"/>
      <c r="AB48" s="9"/>
      <c r="AC48" s="9"/>
      <c r="AD48" s="9"/>
      <c r="AE48" s="9"/>
      <c r="AF48" s="40"/>
      <c r="AG48" s="76"/>
      <c r="AH48" s="76"/>
      <c r="AI48" s="76"/>
      <c r="AJ48" s="76"/>
      <c r="AK48" s="76"/>
      <c r="AL48" s="76"/>
      <c r="AM48" s="76"/>
      <c r="AN48" s="76"/>
      <c r="AO48" s="76"/>
      <c r="AP48" s="76"/>
      <c r="AQ48" s="9"/>
      <c r="AR48" s="9"/>
      <c r="AS48" s="9"/>
      <c r="AT48" s="9"/>
      <c r="AU48" s="9"/>
      <c r="AV48" s="9"/>
      <c r="AW48" s="9"/>
      <c r="AX48" s="9"/>
      <c r="AY48" s="9"/>
      <c r="AZ48" s="9"/>
      <c r="BA48" s="9"/>
      <c r="BB48" s="9"/>
      <c r="BC48" s="9"/>
      <c r="BD48" s="9"/>
      <c r="BE48" s="9"/>
      <c r="BF48" s="9"/>
      <c r="BG48" s="9"/>
      <c r="BH48" s="9"/>
    </row>
    <row r="49" spans="1:254 16384:16384" s="6" customFormat="1" ht="24.95" customHeight="1">
      <c r="A49" s="228" t="s">
        <v>2080</v>
      </c>
      <c r="B49" s="229"/>
      <c r="C49" s="230"/>
      <c r="D49" s="230"/>
      <c r="E49" s="229"/>
      <c r="F49" s="230"/>
      <c r="G49" s="31">
        <f>SUM(G50:G53)</f>
        <v>117000</v>
      </c>
      <c r="H49" s="31">
        <f>SUM(H50:H53)</f>
        <v>2800</v>
      </c>
      <c r="I49" s="30"/>
      <c r="J49" s="31"/>
      <c r="K49" s="31"/>
      <c r="L49" s="31"/>
      <c r="M49" s="31"/>
      <c r="N49" s="31"/>
      <c r="O49" s="31"/>
      <c r="P49" s="31"/>
      <c r="Q49" s="31"/>
      <c r="R49" s="31"/>
      <c r="S49" s="77"/>
      <c r="T49" s="32"/>
      <c r="U49" s="32"/>
      <c r="V49" s="32"/>
      <c r="W49" s="32"/>
      <c r="X49" s="32"/>
      <c r="Y49" s="32"/>
      <c r="Z49" s="32"/>
      <c r="AA49" s="32"/>
      <c r="AB49" s="32"/>
      <c r="AC49" s="32"/>
      <c r="AD49" s="32"/>
      <c r="AE49" s="32"/>
      <c r="AF49" s="32"/>
      <c r="AG49" s="32"/>
      <c r="AH49" s="32"/>
      <c r="AI49" s="32"/>
      <c r="AJ49" s="32"/>
      <c r="AK49" s="32"/>
      <c r="AL49" s="32"/>
      <c r="AM49" s="32"/>
      <c r="AN49" s="32"/>
      <c r="AO49" s="32"/>
      <c r="AP49" s="37"/>
      <c r="AQ49" s="72"/>
      <c r="AR49" s="46"/>
      <c r="AS49" s="46"/>
      <c r="AT49" s="46"/>
      <c r="AU49" s="46"/>
      <c r="AV49" s="46"/>
      <c r="AW49" s="46"/>
      <c r="AX49" s="46"/>
      <c r="AY49" s="46"/>
      <c r="AZ49" s="46"/>
      <c r="BA49" s="46"/>
      <c r="BB49" s="46"/>
      <c r="BC49" s="46"/>
      <c r="BD49" s="46"/>
      <c r="BE49" s="46"/>
      <c r="BF49" s="46"/>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2"/>
      <c r="FK49" s="2"/>
      <c r="FL49" s="2"/>
      <c r="FM49" s="2"/>
      <c r="FN49" s="2"/>
      <c r="FO49" s="2"/>
      <c r="FP49" s="2"/>
      <c r="FQ49" s="2"/>
      <c r="FR49" s="2"/>
      <c r="FS49" s="2"/>
      <c r="FT49" s="2"/>
      <c r="FU49" s="2"/>
      <c r="FV49" s="2"/>
      <c r="FW49" s="2"/>
      <c r="FX49" s="2"/>
      <c r="FY49" s="2"/>
      <c r="FZ49" s="2"/>
      <c r="GA49" s="2"/>
      <c r="GB49" s="2"/>
      <c r="GC49" s="2"/>
      <c r="GD49" s="2"/>
      <c r="GE49" s="2"/>
      <c r="GF49" s="2"/>
      <c r="GG49" s="2"/>
      <c r="GH49" s="2"/>
      <c r="GI49" s="2"/>
      <c r="GJ49" s="2"/>
      <c r="GK49" s="2"/>
      <c r="GL49" s="2"/>
      <c r="GM49" s="2"/>
      <c r="GN49" s="2"/>
      <c r="GO49" s="2"/>
      <c r="GP49" s="2"/>
      <c r="GQ49" s="2"/>
      <c r="GR49" s="2"/>
      <c r="GS49" s="2"/>
      <c r="GT49" s="2"/>
      <c r="GU49" s="2"/>
      <c r="GV49" s="2"/>
      <c r="GW49" s="2"/>
      <c r="GX49" s="2"/>
      <c r="GY49" s="5"/>
      <c r="GZ49" s="5"/>
      <c r="HA49" s="5"/>
      <c r="HB49" s="5"/>
      <c r="HC49" s="5"/>
      <c r="HD49" s="5"/>
      <c r="HE49" s="5"/>
      <c r="HF49" s="5"/>
      <c r="HG49" s="5"/>
      <c r="HH49" s="5"/>
      <c r="HI49" s="5"/>
      <c r="HJ49" s="5"/>
      <c r="HK49" s="5"/>
      <c r="HL49" s="5"/>
      <c r="HM49" s="5"/>
      <c r="HN49" s="5"/>
      <c r="HO49" s="5"/>
      <c r="HP49" s="5"/>
      <c r="HQ49" s="5"/>
      <c r="HR49" s="5"/>
      <c r="HS49" s="5"/>
      <c r="HT49" s="5"/>
      <c r="HU49" s="5"/>
      <c r="HV49" s="5"/>
      <c r="HW49" s="5"/>
      <c r="HX49" s="5"/>
      <c r="HY49" s="5"/>
      <c r="HZ49" s="5"/>
      <c r="IA49" s="5"/>
      <c r="IB49" s="5"/>
      <c r="IC49" s="5"/>
      <c r="ID49" s="5"/>
      <c r="IE49" s="5"/>
      <c r="IF49" s="5"/>
      <c r="IG49" s="5"/>
      <c r="IH49" s="5"/>
      <c r="II49" s="5"/>
      <c r="IJ49" s="5"/>
      <c r="IK49" s="5"/>
      <c r="IL49" s="5"/>
      <c r="IM49" s="5"/>
      <c r="IN49" s="5"/>
      <c r="IO49" s="5"/>
      <c r="IP49" s="5"/>
      <c r="IQ49" s="5"/>
      <c r="IR49" s="5"/>
      <c r="XFD49" s="4"/>
    </row>
    <row r="50" spans="1:254 16384:16384" s="2" customFormat="1" ht="59.1" customHeight="1">
      <c r="A50" s="35">
        <v>35</v>
      </c>
      <c r="B50" s="34" t="s">
        <v>2081</v>
      </c>
      <c r="C50" s="42" t="s">
        <v>1911</v>
      </c>
      <c r="D50" s="58" t="s">
        <v>259</v>
      </c>
      <c r="E50" s="34" t="s">
        <v>2082</v>
      </c>
      <c r="F50" s="35" t="s">
        <v>1918</v>
      </c>
      <c r="G50" s="35">
        <v>2000</v>
      </c>
      <c r="H50" s="35">
        <v>200</v>
      </c>
      <c r="I50" s="34" t="s">
        <v>2083</v>
      </c>
      <c r="J50" s="35"/>
      <c r="K50" s="35"/>
      <c r="L50" s="35" t="s">
        <v>2084</v>
      </c>
      <c r="M50" s="35" t="s">
        <v>259</v>
      </c>
      <c r="N50" s="35"/>
      <c r="O50" s="35"/>
      <c r="P50" s="42" t="s">
        <v>627</v>
      </c>
      <c r="Q50" s="35"/>
      <c r="R50" s="58" t="s">
        <v>66</v>
      </c>
      <c r="S50" s="78" t="s">
        <v>169</v>
      </c>
      <c r="T50" s="37" t="s">
        <v>1718</v>
      </c>
      <c r="U50" s="35" t="s">
        <v>2085</v>
      </c>
      <c r="V50" s="35">
        <v>0</v>
      </c>
      <c r="W50" s="35" t="s">
        <v>2086</v>
      </c>
      <c r="X50" s="35" t="s">
        <v>71</v>
      </c>
      <c r="Y50" s="58" t="s">
        <v>71</v>
      </c>
      <c r="Z50" s="58" t="s">
        <v>71</v>
      </c>
      <c r="AA50" s="58" t="s">
        <v>72</v>
      </c>
      <c r="AB50" s="35">
        <v>0</v>
      </c>
      <c r="AC50" s="35">
        <v>0</v>
      </c>
      <c r="AD50" s="35">
        <v>2000</v>
      </c>
      <c r="AE50" s="35">
        <v>0</v>
      </c>
      <c r="AF50" s="35">
        <v>0</v>
      </c>
      <c r="AG50" s="35">
        <v>0</v>
      </c>
      <c r="AH50" s="35">
        <v>0</v>
      </c>
      <c r="AI50" s="35">
        <v>0</v>
      </c>
      <c r="AJ50" s="35">
        <v>0</v>
      </c>
      <c r="AK50" s="35">
        <v>0</v>
      </c>
      <c r="AL50" s="35">
        <v>0</v>
      </c>
      <c r="AM50" s="35">
        <v>0</v>
      </c>
      <c r="AN50" s="35">
        <v>0</v>
      </c>
      <c r="AO50" s="35">
        <v>0</v>
      </c>
      <c r="AP50" s="35">
        <v>0</v>
      </c>
      <c r="AQ50" s="35"/>
      <c r="AR50" s="46"/>
      <c r="AS50" s="46"/>
      <c r="AT50" s="46"/>
      <c r="AU50" s="46"/>
      <c r="AV50" s="46"/>
      <c r="AW50" s="46"/>
      <c r="AX50" s="46"/>
      <c r="AY50" s="46"/>
      <c r="AZ50" s="46"/>
      <c r="BA50" s="46"/>
      <c r="BB50" s="46"/>
      <c r="BC50" s="46"/>
      <c r="BD50" s="46"/>
      <c r="BE50" s="46"/>
      <c r="BF50" s="46"/>
      <c r="BG50" s="46"/>
      <c r="BH50" s="46"/>
      <c r="BI50" s="46"/>
      <c r="BJ50" s="46"/>
    </row>
    <row r="51" spans="1:254 16384:16384" s="12" customFormat="1" ht="57" customHeight="1">
      <c r="A51" s="35">
        <v>36</v>
      </c>
      <c r="B51" s="34" t="s">
        <v>2087</v>
      </c>
      <c r="C51" s="35" t="s">
        <v>1911</v>
      </c>
      <c r="D51" s="35" t="s">
        <v>313</v>
      </c>
      <c r="E51" s="34" t="s">
        <v>2088</v>
      </c>
      <c r="F51" s="35" t="s">
        <v>1918</v>
      </c>
      <c r="G51" s="35">
        <v>12000</v>
      </c>
      <c r="H51" s="35">
        <v>800</v>
      </c>
      <c r="I51" s="34" t="s">
        <v>2089</v>
      </c>
      <c r="J51" s="35"/>
      <c r="K51" s="35"/>
      <c r="L51" s="35" t="s">
        <v>1779</v>
      </c>
      <c r="M51" s="35" t="s">
        <v>313</v>
      </c>
      <c r="N51" s="35"/>
      <c r="O51" s="35"/>
      <c r="P51" s="35" t="s">
        <v>317</v>
      </c>
      <c r="Q51" s="35"/>
      <c r="R51" s="35" t="s">
        <v>66</v>
      </c>
      <c r="S51" s="39" t="s">
        <v>169</v>
      </c>
      <c r="T51" s="35" t="s">
        <v>1718</v>
      </c>
      <c r="U51" s="35" t="s">
        <v>1781</v>
      </c>
      <c r="V51" s="35">
        <v>0</v>
      </c>
      <c r="W51" s="35" t="s">
        <v>2090</v>
      </c>
      <c r="X51" s="35" t="s">
        <v>71</v>
      </c>
      <c r="Y51" s="35" t="s">
        <v>72</v>
      </c>
      <c r="Z51" s="35" t="s">
        <v>71</v>
      </c>
      <c r="AA51" s="35" t="s">
        <v>71</v>
      </c>
      <c r="AB51" s="35">
        <v>8000</v>
      </c>
      <c r="AC51" s="35">
        <v>0</v>
      </c>
      <c r="AD51" s="35">
        <v>0</v>
      </c>
      <c r="AE51" s="35">
        <v>0</v>
      </c>
      <c r="AF51" s="35">
        <v>0</v>
      </c>
      <c r="AG51" s="35">
        <v>0</v>
      </c>
      <c r="AH51" s="35">
        <v>0</v>
      </c>
      <c r="AI51" s="35">
        <v>0</v>
      </c>
      <c r="AJ51" s="35">
        <v>0</v>
      </c>
      <c r="AK51" s="35">
        <v>0</v>
      </c>
      <c r="AL51" s="35">
        <v>0</v>
      </c>
      <c r="AM51" s="35">
        <v>0</v>
      </c>
      <c r="AN51" s="35">
        <v>0</v>
      </c>
      <c r="AO51" s="35">
        <v>0</v>
      </c>
      <c r="AP51" s="35">
        <v>0</v>
      </c>
      <c r="AQ51" s="35"/>
      <c r="AR51" s="40">
        <v>1</v>
      </c>
      <c r="AS51" s="46"/>
      <c r="AT51" s="13">
        <v>1</v>
      </c>
      <c r="AU51" s="46"/>
      <c r="AV51" s="46"/>
      <c r="AW51" s="46"/>
      <c r="AX51" s="46"/>
      <c r="AY51" s="46"/>
      <c r="AZ51" s="46"/>
      <c r="BA51" s="46"/>
      <c r="BB51" s="46"/>
      <c r="BC51" s="46"/>
      <c r="BD51" s="46"/>
      <c r="BE51" s="46"/>
      <c r="BF51" s="46"/>
      <c r="BG51" s="46"/>
      <c r="BH51" s="46"/>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c r="FE51" s="2"/>
      <c r="FF51" s="2"/>
      <c r="FG51" s="2"/>
      <c r="FH51" s="2"/>
      <c r="FI51" s="2"/>
      <c r="FJ51" s="2"/>
      <c r="FK51" s="2"/>
      <c r="FL51" s="2"/>
      <c r="FM51" s="2"/>
      <c r="FN51" s="2"/>
      <c r="FO51" s="2"/>
      <c r="FP51" s="2"/>
      <c r="FQ51" s="2"/>
      <c r="FR51" s="2"/>
      <c r="FS51" s="2"/>
      <c r="FT51" s="2"/>
      <c r="FU51" s="2"/>
      <c r="FV51" s="2"/>
      <c r="FW51" s="2"/>
      <c r="FX51" s="2"/>
      <c r="FY51" s="2"/>
      <c r="FZ51" s="2"/>
      <c r="GA51" s="2"/>
      <c r="GB51" s="2"/>
      <c r="GC51" s="2"/>
      <c r="GD51" s="2"/>
      <c r="GE51" s="2"/>
      <c r="GF51" s="2"/>
      <c r="GG51" s="2"/>
      <c r="GH51" s="2"/>
      <c r="GI51" s="2"/>
      <c r="GJ51" s="2"/>
      <c r="GK51" s="2"/>
      <c r="GL51" s="2"/>
      <c r="GM51" s="2"/>
      <c r="GN51" s="2"/>
      <c r="GO51" s="2"/>
      <c r="GP51" s="2"/>
      <c r="GQ51" s="2"/>
      <c r="GR51" s="2"/>
      <c r="GS51" s="2"/>
      <c r="GT51" s="2"/>
      <c r="GU51" s="2"/>
      <c r="GV51" s="2"/>
      <c r="GW51" s="2"/>
      <c r="GX51" s="2"/>
      <c r="GY51" s="2"/>
      <c r="GZ51" s="2"/>
      <c r="HA51" s="5"/>
      <c r="HB51" s="5"/>
      <c r="HC51" s="5"/>
      <c r="HD51" s="5"/>
      <c r="HE51" s="5"/>
      <c r="HF51" s="5"/>
      <c r="HG51" s="5"/>
      <c r="HH51" s="5"/>
      <c r="HI51" s="5"/>
      <c r="HJ51" s="5"/>
      <c r="HK51" s="5"/>
      <c r="HL51" s="5"/>
      <c r="HM51" s="5"/>
      <c r="HN51" s="5"/>
      <c r="HO51" s="5"/>
      <c r="HP51" s="5"/>
      <c r="HQ51" s="5"/>
      <c r="HR51" s="5"/>
      <c r="HS51" s="5"/>
      <c r="HT51" s="5"/>
      <c r="HU51" s="5"/>
      <c r="HV51" s="5"/>
      <c r="HW51" s="5"/>
      <c r="HX51" s="5"/>
      <c r="HY51" s="5"/>
      <c r="HZ51" s="5"/>
      <c r="IA51" s="5"/>
      <c r="IB51" s="5"/>
      <c r="IC51" s="5"/>
      <c r="ID51" s="5"/>
      <c r="IE51" s="5"/>
      <c r="IF51" s="5"/>
      <c r="IG51" s="5"/>
      <c r="IH51" s="5"/>
      <c r="II51" s="5"/>
      <c r="IJ51" s="5"/>
      <c r="IK51" s="5"/>
      <c r="IL51" s="5"/>
      <c r="IM51" s="5"/>
      <c r="IN51" s="5"/>
      <c r="IO51" s="5"/>
      <c r="IP51" s="5"/>
      <c r="IQ51" s="5"/>
      <c r="IR51" s="5"/>
      <c r="IS51" s="5"/>
      <c r="IT51" s="5"/>
    </row>
    <row r="52" spans="1:254 16384:16384" s="3" customFormat="1" ht="63.95" customHeight="1">
      <c r="A52" s="35">
        <v>37</v>
      </c>
      <c r="B52" s="34" t="s">
        <v>2091</v>
      </c>
      <c r="C52" s="35" t="s">
        <v>1911</v>
      </c>
      <c r="D52" s="35" t="s">
        <v>518</v>
      </c>
      <c r="E52" s="34" t="s">
        <v>2092</v>
      </c>
      <c r="F52" s="35" t="s">
        <v>1918</v>
      </c>
      <c r="G52" s="35">
        <v>65000</v>
      </c>
      <c r="H52" s="35">
        <v>1000</v>
      </c>
      <c r="I52" s="34" t="s">
        <v>2093</v>
      </c>
      <c r="J52" s="35"/>
      <c r="K52" s="35"/>
      <c r="L52" s="35" t="s">
        <v>2094</v>
      </c>
      <c r="M52" s="35" t="s">
        <v>816</v>
      </c>
      <c r="N52" s="35" t="s">
        <v>817</v>
      </c>
      <c r="O52" s="35"/>
      <c r="P52" s="35" t="s">
        <v>627</v>
      </c>
      <c r="Q52" s="35"/>
      <c r="R52" s="35"/>
      <c r="S52" s="40"/>
      <c r="T52" s="35" t="s">
        <v>1718</v>
      </c>
      <c r="U52" s="40" t="s">
        <v>1763</v>
      </c>
      <c r="V52" s="9"/>
      <c r="W52" s="9"/>
      <c r="X52" s="9"/>
      <c r="Y52" s="9"/>
      <c r="Z52" s="9"/>
      <c r="AA52" s="9"/>
      <c r="AB52" s="9"/>
      <c r="AC52" s="9"/>
      <c r="AD52" s="9"/>
      <c r="AE52" s="9"/>
      <c r="AF52" s="40"/>
      <c r="AG52" s="76"/>
      <c r="AH52" s="76"/>
      <c r="AI52" s="76"/>
      <c r="AJ52" s="76"/>
      <c r="AK52" s="76"/>
      <c r="AL52" s="76"/>
      <c r="AM52" s="76"/>
      <c r="AN52" s="76"/>
      <c r="AO52" s="76"/>
      <c r="AP52" s="76"/>
      <c r="AQ52" s="9"/>
      <c r="AR52" s="9"/>
      <c r="AS52" s="9"/>
      <c r="AT52" s="9"/>
      <c r="AU52" s="9"/>
      <c r="AV52" s="9"/>
      <c r="AW52" s="9"/>
      <c r="AX52" s="9"/>
      <c r="AY52" s="9"/>
      <c r="AZ52" s="9"/>
      <c r="BA52" s="9"/>
      <c r="BB52" s="9"/>
      <c r="BC52" s="9"/>
      <c r="BD52" s="9"/>
      <c r="BE52" s="9"/>
      <c r="BF52" s="9"/>
      <c r="BG52" s="9"/>
      <c r="BH52" s="9"/>
    </row>
    <row r="53" spans="1:254 16384:16384" s="3" customFormat="1" ht="63.95" customHeight="1">
      <c r="A53" s="35">
        <v>38</v>
      </c>
      <c r="B53" s="34" t="s">
        <v>2095</v>
      </c>
      <c r="C53" s="35" t="s">
        <v>1911</v>
      </c>
      <c r="D53" s="35" t="s">
        <v>469</v>
      </c>
      <c r="E53" s="34" t="s">
        <v>2096</v>
      </c>
      <c r="F53" s="35" t="s">
        <v>1918</v>
      </c>
      <c r="G53" s="35">
        <v>38000</v>
      </c>
      <c r="H53" s="35">
        <v>800</v>
      </c>
      <c r="I53" s="34" t="s">
        <v>2093</v>
      </c>
      <c r="J53" s="35"/>
      <c r="K53" s="35"/>
      <c r="L53" s="35" t="s">
        <v>2094</v>
      </c>
      <c r="M53" s="35" t="s">
        <v>816</v>
      </c>
      <c r="N53" s="35" t="s">
        <v>817</v>
      </c>
      <c r="O53" s="35"/>
      <c r="P53" s="35" t="s">
        <v>627</v>
      </c>
      <c r="Q53" s="35"/>
      <c r="R53" s="35"/>
      <c r="S53" s="40"/>
      <c r="T53" s="35" t="s">
        <v>1718</v>
      </c>
      <c r="U53" s="40" t="s">
        <v>1763</v>
      </c>
      <c r="V53" s="9"/>
      <c r="W53" s="9"/>
      <c r="X53" s="9"/>
      <c r="Y53" s="9"/>
      <c r="Z53" s="9"/>
      <c r="AA53" s="9"/>
      <c r="AB53" s="9"/>
      <c r="AC53" s="9"/>
      <c r="AD53" s="9"/>
      <c r="AE53" s="9"/>
      <c r="AF53" s="40"/>
      <c r="AG53" s="76"/>
      <c r="AH53" s="76"/>
      <c r="AI53" s="76"/>
      <c r="AJ53" s="76"/>
      <c r="AK53" s="76"/>
      <c r="AL53" s="76"/>
      <c r="AM53" s="76"/>
      <c r="AN53" s="76"/>
      <c r="AO53" s="76"/>
      <c r="AP53" s="76"/>
      <c r="AQ53" s="9"/>
      <c r="AR53" s="9"/>
      <c r="AS53" s="9"/>
      <c r="AT53" s="9"/>
      <c r="AU53" s="9"/>
      <c r="AV53" s="9"/>
      <c r="AW53" s="9"/>
      <c r="AX53" s="9"/>
      <c r="AY53" s="9"/>
      <c r="AZ53" s="9"/>
      <c r="BA53" s="9"/>
      <c r="BB53" s="9"/>
      <c r="BC53" s="9"/>
      <c r="BD53" s="9"/>
      <c r="BE53" s="9"/>
      <c r="BF53" s="9"/>
      <c r="BG53" s="9"/>
      <c r="BH53" s="9"/>
    </row>
  </sheetData>
  <protectedRanges>
    <protectedRange password="CF7A" sqref="AF18" name="区域1"/>
  </protectedRanges>
  <autoFilter ref="A7:XFD53">
    <extLst/>
  </autoFilter>
  <mergeCells count="56">
    <mergeCell ref="AH6:AH7"/>
    <mergeCell ref="AI6:AI7"/>
    <mergeCell ref="AJ6:AJ7"/>
    <mergeCell ref="AQ4:AQ7"/>
    <mergeCell ref="AC6:AC7"/>
    <mergeCell ref="AD5:AD7"/>
    <mergeCell ref="AE5:AE7"/>
    <mergeCell ref="AF5:AF7"/>
    <mergeCell ref="AG6:AG7"/>
    <mergeCell ref="X4:X7"/>
    <mergeCell ref="Y4:Y7"/>
    <mergeCell ref="Z4:Z7"/>
    <mergeCell ref="AA4:AA7"/>
    <mergeCell ref="AB6:AB7"/>
    <mergeCell ref="A19:F19"/>
    <mergeCell ref="A43:F43"/>
    <mergeCell ref="A49:F49"/>
    <mergeCell ref="A4:A7"/>
    <mergeCell ref="B4:B7"/>
    <mergeCell ref="C4:C7"/>
    <mergeCell ref="D4:D7"/>
    <mergeCell ref="E4:E7"/>
    <mergeCell ref="F4:F7"/>
    <mergeCell ref="AK6:AM6"/>
    <mergeCell ref="AN6:AP6"/>
    <mergeCell ref="A8:F8"/>
    <mergeCell ref="A9:F9"/>
    <mergeCell ref="A16:F16"/>
    <mergeCell ref="G4:G7"/>
    <mergeCell ref="H5:H7"/>
    <mergeCell ref="I5:I7"/>
    <mergeCell ref="J5:J7"/>
    <mergeCell ref="K5:K7"/>
    <mergeCell ref="L4:L7"/>
    <mergeCell ref="M4:M7"/>
    <mergeCell ref="N4:N7"/>
    <mergeCell ref="O4:O7"/>
    <mergeCell ref="P4:P7"/>
    <mergeCell ref="Q4:Q7"/>
    <mergeCell ref="AB4:AF4"/>
    <mergeCell ref="AG4:AP4"/>
    <mergeCell ref="AB5:AC5"/>
    <mergeCell ref="AG5:AH5"/>
    <mergeCell ref="AI5:AJ5"/>
    <mergeCell ref="AK5:AP5"/>
    <mergeCell ref="A1:B1"/>
    <mergeCell ref="A2:P2"/>
    <mergeCell ref="L3:O3"/>
    <mergeCell ref="H4:K4"/>
    <mergeCell ref="V4:W4"/>
    <mergeCell ref="R4:R7"/>
    <mergeCell ref="S4:S7"/>
    <mergeCell ref="T4:T7"/>
    <mergeCell ref="U4:U7"/>
    <mergeCell ref="V5:V7"/>
    <mergeCell ref="W5:W7"/>
  </mergeCells>
  <phoneticPr fontId="17" type="noConversion"/>
  <conditionalFormatting sqref="B33">
    <cfRule type="duplicateValues" dxfId="15" priority="15"/>
    <cfRule type="duplicateValues" dxfId="14" priority="14"/>
  </conditionalFormatting>
  <conditionalFormatting sqref="D34">
    <cfRule type="duplicateValues" dxfId="13" priority="12"/>
  </conditionalFormatting>
  <conditionalFormatting sqref="S34">
    <cfRule type="duplicateValues" dxfId="12" priority="11"/>
  </conditionalFormatting>
  <conditionalFormatting sqref="T34">
    <cfRule type="duplicateValues" dxfId="11" priority="10"/>
  </conditionalFormatting>
  <conditionalFormatting sqref="D35">
    <cfRule type="duplicateValues" dxfId="10" priority="8"/>
  </conditionalFormatting>
  <conditionalFormatting sqref="P35">
    <cfRule type="duplicateValues" dxfId="9" priority="2"/>
  </conditionalFormatting>
  <conditionalFormatting sqref="T35">
    <cfRule type="duplicateValues" dxfId="8" priority="7"/>
  </conditionalFormatting>
  <conditionalFormatting sqref="P36">
    <cfRule type="duplicateValues" dxfId="7" priority="1"/>
  </conditionalFormatting>
  <conditionalFormatting sqref="B46">
    <cfRule type="duplicateValues" dxfId="6" priority="6"/>
  </conditionalFormatting>
  <conditionalFormatting sqref="E46">
    <cfRule type="duplicateValues" dxfId="5" priority="5"/>
  </conditionalFormatting>
  <conditionalFormatting sqref="I46:K46">
    <cfRule type="duplicateValues" dxfId="4" priority="4"/>
  </conditionalFormatting>
  <conditionalFormatting sqref="W46">
    <cfRule type="duplicateValues" dxfId="3" priority="3"/>
  </conditionalFormatting>
  <conditionalFormatting sqref="B31:B32">
    <cfRule type="duplicateValues" dxfId="2" priority="16"/>
  </conditionalFormatting>
  <conditionalFormatting sqref="B34:C34 E34:R34 AB34:AP34 V34:Y34">
    <cfRule type="duplicateValues" dxfId="1" priority="13"/>
  </conditionalFormatting>
  <conditionalFormatting sqref="E35:O35 Q35:S35 B35 AB35:AP35 V35:Y35">
    <cfRule type="duplicateValues" dxfId="0" priority="9"/>
  </conditionalFormatting>
  <pageMargins left="0.55069444444444404" right="0.196527777777778" top="0.55069444444444404" bottom="0.39305555555555599" header="0.5" footer="0.5"/>
  <pageSetup paperSize="9" scale="74" orientation="landscape" r:id="rId1"/>
  <headerFooter>
    <oddFooter>&amp;C第 &amp;P 页，共 &amp;N 页</oddFooter>
  </headerFooter>
  <rowBreaks count="4" manualBreakCount="4">
    <brk id="15" max="15" man="1"/>
    <brk id="32" max="15" man="1"/>
    <brk id="38" max="15" man="1"/>
    <brk id="44" max="1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arrUserId title="区域1_21" rangeCreator="" othersAccessPermission="edit"/>
    <arrUserId title="区域1_10" rangeCreator="" othersAccessPermission="edit"/>
    <arrUserId title="区域1_9_1" rangeCreator="" othersAccessPermission="edit"/>
    <arrUserId title="区域1_15" rangeCreator="" othersAccessPermission="edit"/>
    <arrUserId title="区域1_1_3" rangeCreator="" othersAccessPermission="edit"/>
    <arrUserId title="区域1_5" rangeCreator="" othersAccessPermission="edit"/>
    <arrUserId title="区域1_10_3_1" rangeCreator="" othersAccessPermission="edit"/>
    <arrUserId title="区域1_19" rangeCreator="" othersAccessPermission="edit"/>
    <arrUserId title="区域1_4_3" rangeCreator="" othersAccessPermission="edit"/>
    <arrUserId title="区域1_5_3_1" rangeCreator="" othersAccessPermission="edit"/>
    <arrUserId title="区域1_5_4" rangeCreator="" othersAccessPermission="edit"/>
    <arrUserId title="区域1_1_1_1" rangeCreator="" othersAccessPermission="edit"/>
    <arrUserId title="区域1_21_2_1" rangeCreator="" othersAccessPermission="edit"/>
    <arrUserId title="区域1_13_1_1" rangeCreator="" othersAccessPermission="edit"/>
    <arrUserId title="区域1_4_3_1_1" rangeCreator="" othersAccessPermission="edit"/>
    <arrUserId title="区域1_3_2_1" rangeCreator="" othersAccessPermission="edit"/>
    <arrUserId title="区域1_13_2_1" rangeCreator="" othersAccessPermission="edit"/>
    <arrUserId title="区域1_4_3_5_1" rangeCreator="" othersAccessPermission="edit"/>
    <arrUserId title="区域1_25_1" rangeCreator="" othersAccessPermission="edit"/>
    <arrUserId title="区域1_25_1_1_1" rangeCreator="" othersAccessPermission="edit"/>
    <arrUserId title="区域1_3_3" rangeCreator="" othersAccessPermission="edit"/>
    <arrUserId title="区域1_10_1_1" rangeCreator="" othersAccessPermission="edit"/>
    <arrUserId title="区域1_21_1" rangeCreator="" othersAccessPermission="edit"/>
    <arrUserId title="区域1_29" rangeCreator="" othersAccessPermission="edit"/>
    <arrUserId title="区域1_7_1" rangeCreator="" othersAccessPermission="edit"/>
    <arrUserId title="区域1_14_2" rangeCreator="" othersAccessPermission="edit"/>
    <arrUserId title="区域1_1_2_3" rangeCreator="" othersAccessPermission="edit"/>
    <arrUserId title="区域1_11" rangeCreator="" othersAccessPermission="edit"/>
    <arrUserId title="区域1_27_1_1" rangeCreator="" othersAccessPermission="edit"/>
    <arrUserId title="区域1_3_1" rangeCreator="" othersAccessPermission="edit"/>
    <arrUserId title="区域1_29_1" rangeCreator="" othersAccessPermission="edit"/>
    <arrUserId title="区域1_8_1" rangeCreator="" othersAccessPermission="edit"/>
    <arrUserId title="区域1_7_1_1" rangeCreator="" othersAccessPermission="edit"/>
    <arrUserId title="区域1_7_3" rangeCreator="" othersAccessPermission="edit"/>
    <arrUserId title="区域1_27_1_1_1" rangeCreator="" othersAccessPermission="edit"/>
    <arrUserId title="区域1_1_1_1_1" rangeCreator="" othersAccessPermission="edit"/>
    <arrUserId title="区域1_18_2_1" rangeCreator="" othersAccessPermission="edit"/>
    <arrUserId title="区域1_1_8_1" rangeCreator="" othersAccessPermission="edit"/>
    <arrUserId title="区域1_17_1" rangeCreator="" othersAccessPermission="edit"/>
    <arrUserId title="区域1_4_3_2" rangeCreator="" othersAccessPermission="edit"/>
    <arrUserId title="区域1_1_2_2_1" rangeCreator="" othersAccessPermission="edit"/>
    <arrUserId title="区域1_18_2_1_1" rangeCreator="" othersAccessPermission="edit"/>
    <arrUserId title="区域1_18_2_1_1_1" rangeCreator="" othersAccessPermission="edit"/>
    <arrUserId title="区域1_1_8_1_1" rangeCreator="" othersAccessPermission="edit"/>
    <arrUserId title="区域1_7_1_1_1" rangeCreator="" othersAccessPermission="edit"/>
    <arrUserId title="区域1_1_6_1" rangeCreator="" othersAccessPermission="edit"/>
    <arrUserId title="区域1_12" rangeCreator="" othersAccessPermission="edit"/>
    <arrUserId title="区域1_1_4_1_1" rangeCreator="" othersAccessPermission="edit"/>
    <arrUserId title="区域1_4_3_3" rangeCreator="" othersAccessPermission="edit"/>
    <arrUserId title="区域1_6_1" rangeCreator="" othersAccessPermission="edit"/>
    <arrUserId title="区域1_6_2" rangeCreator="" othersAccessPermission="edit"/>
    <arrUserId title="区域1_12_2_1" rangeCreator="" othersAccessPermission="edit"/>
    <arrUserId title="区域1_29_2" rangeCreator="" othersAccessPermission="edit"/>
    <arrUserId title="区域1_7_2" rangeCreator="" othersAccessPermission="edit"/>
    <arrUserId title="区域1_14" rangeCreator="" othersAccessPermission="edit"/>
    <arrUserId title="区域1_1_1_2" rangeCreator="" othersAccessPermission="edit"/>
    <arrUserId title="区域1_4_1" rangeCreator="" othersAccessPermission="edit"/>
    <arrUserId title="区域1_29_2_1" rangeCreator="" othersAccessPermission="edit"/>
    <arrUserId title="区域1_13" rangeCreator="" othersAccessPermission="edit"/>
    <arrUserId title="区域1_7_2_1" rangeCreator="" othersAccessPermission="edit"/>
    <arrUserId title="区域1_6_1_1" rangeCreator="" othersAccessPermission="edit"/>
    <arrUserId title="区域1_14_1" rangeCreator="" othersAccessPermission="edit"/>
    <arrUserId title="区域1_2_5_1" rangeCreator="" othersAccessPermission="edit"/>
    <arrUserId title="区域1_1_1_2_1" rangeCreator="" othersAccessPermission="edit"/>
    <arrUserId title="区域1_24_1" rangeCreator="" othersAccessPermission="edit"/>
    <arrUserId title="区域1_4_3_4" rangeCreator="" othersAccessPermission="edit"/>
    <arrUserId title="区域1_4_3_6" rangeCreator="" othersAccessPermission="edit"/>
    <arrUserId title="区域1_10_3" rangeCreator="" othersAccessPermission="edit"/>
    <arrUserId title="区域1_4_3_7" rangeCreator="" othersAccessPermission="edit"/>
    <arrUserId title="区域1_10_1" rangeCreator="" othersAccessPermission="edit"/>
    <arrUserId title="区域1_10_4" rangeCreator="" othersAccessPermission="edit"/>
    <arrUserId title="区域1" rangeCreator="" othersAccessPermission="edit"/>
    <arrUserId title="区域1_32_1" rangeCreator="" othersAccessPermission="edit"/>
    <arrUserId title="区域1_13_1_1_1" rangeCreator="" othersAccessPermission="edit"/>
    <arrUserId title="区域1_4_3_1" rangeCreator="" othersAccessPermission="edit"/>
    <arrUserId title="区域1_1" rangeCreator="" othersAccessPermission="edit"/>
    <arrUserId title="区域1_3" rangeCreator="" othersAccessPermission="edit"/>
    <arrUserId title="区域1_18_1" rangeCreator="" othersAccessPermission="edit"/>
    <arrUserId title="区域1_7_1_1_1_1" rangeCreator="" othersAccessPermission="edit"/>
    <arrUserId title="区域1_1_6_1_1" rangeCreator="" othersAccessPermission="edit"/>
    <arrUserId title="区域1_10_2" rangeCreator="" othersAccessPermission="edit"/>
  </rangeList>
  <rangeList sheetStid="2" master="" otherUserPermission="visible">
    <arrUserId title="区域1" rangeCreator="" othersAccessPermission="edit"/>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DocSecurity>0</DocSecurity>
  <ScaleCrop>false</ScaleCrop>
  <HeadingPairs>
    <vt:vector size="4" baseType="variant">
      <vt:variant>
        <vt:lpstr>工作表</vt:lpstr>
      </vt:variant>
      <vt:variant>
        <vt:i4>2</vt:i4>
      </vt:variant>
      <vt:variant>
        <vt:lpstr>命名范围</vt:lpstr>
      </vt:variant>
      <vt:variant>
        <vt:i4>4</vt:i4>
      </vt:variant>
    </vt:vector>
  </HeadingPairs>
  <TitlesOfParts>
    <vt:vector size="6" baseType="lpstr">
      <vt:lpstr>2026年在建项目</vt:lpstr>
      <vt:lpstr>2026年预备项目</vt:lpstr>
      <vt:lpstr>'2026年预备项目'!Print_Area</vt:lpstr>
      <vt:lpstr>'2026年在建项目'!Print_Area</vt:lpstr>
      <vt:lpstr>'2026年预备项目'!Print_Titles</vt:lpstr>
      <vt:lpstr>'2026年在建项目'!Print_Titles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推进办</dc:creator>
  <cp:lastModifiedBy>微软用户</cp:lastModifiedBy>
  <dcterms:created xsi:type="dcterms:W3CDTF">2026-02-05T07:34:00Z</dcterms:created>
  <dcterms:modified xsi:type="dcterms:W3CDTF">2026-03-04T08:22:49Z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ADB5605F453D4692B2329857C4CE6C79_11</vt:lpwstr>
  </property>
  <property fmtid="{D5CDD505-2E9C-101B-9397-08002B2CF9AE}" pid="3" name="KSOProductBuildVer">
    <vt:lpwstr>2052-12.1.0.25225</vt:lpwstr>
  </property>
  <property fmtid="{D5CDD505-2E9C-101B-9397-08002B2CF9AE}" pid="4" name="CalculationRule">
    <vt:i4>1</vt:i4>
  </property>
</Properties>
</file>