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80" activeTab="0"/>
  </bookViews>
  <sheets>
    <sheet name="50家" sheetId="1" r:id="rId1"/>
  </sheets>
  <definedNames/>
  <calcPr fullCalcOnLoad="1"/>
</workbook>
</file>

<file path=xl/sharedStrings.xml><?xml version="1.0" encoding="utf-8"?>
<sst xmlns="http://schemas.openxmlformats.org/spreadsheetml/2006/main" count="114" uniqueCount="70">
  <si>
    <t>序号</t>
  </si>
  <si>
    <t>单位名称</t>
  </si>
  <si>
    <t>单位类型</t>
  </si>
  <si>
    <t>净裁员率(%)</t>
  </si>
  <si>
    <t>备注</t>
  </si>
  <si>
    <t>福建泉拓建设工程有限公司</t>
  </si>
  <si>
    <t>福建省滨润市政工程有限公司</t>
  </si>
  <si>
    <t>爱康建设工程有限公司</t>
  </si>
  <si>
    <t>泉州市永春吉利农业综合开发有限公司</t>
  </si>
  <si>
    <t>中泰宏鼎建设有限公司</t>
  </si>
  <si>
    <t>福建省永春县美岭车队</t>
  </si>
  <si>
    <t>福建省德盛生物工程有限责任公司</t>
  </si>
  <si>
    <t>福建省永春县蓬壶茶厂</t>
  </si>
  <si>
    <t>福建省永春溪夏电力有限公司</t>
  </si>
  <si>
    <t>永春县蓬壶镇车队兴达加油站</t>
  </si>
  <si>
    <t>永春县达埔企业总公司水电厂</t>
  </si>
  <si>
    <t>福建省永春福达石化有限公司</t>
  </si>
  <si>
    <t>福建省永春县医药公司</t>
  </si>
  <si>
    <t>福建永春顺德堂食品有限公司</t>
  </si>
  <si>
    <t>福建省永春佳艺装饰有限公司</t>
  </si>
  <si>
    <t>福建省永春兴盛燃气有限公司</t>
  </si>
  <si>
    <t>中国银行股份有限公司永春支行</t>
  </si>
  <si>
    <t>大型企业</t>
  </si>
  <si>
    <t>中国人民财产保险股份有限公司永春支公司</t>
  </si>
  <si>
    <t>中国人寿保险股份有限公司永春县支公司</t>
  </si>
  <si>
    <t>中国建设银行股份有限公司永春支行</t>
  </si>
  <si>
    <t>福建省永春佳威塑料包装制品有限公司</t>
  </si>
  <si>
    <t>福建省永春县对外加工装配公司</t>
  </si>
  <si>
    <t>福建省泉州宏裕贸易有限公司</t>
  </si>
  <si>
    <t>永春县房地产开发公司</t>
  </si>
  <si>
    <t>福建新华发行（集团）有限责任公司永春分公司</t>
  </si>
  <si>
    <t>福建永春县联发摩托车有限公司</t>
  </si>
  <si>
    <t>福建永春县鸿生汽车电器有限公司</t>
  </si>
  <si>
    <t>永春县保安服务公司</t>
  </si>
  <si>
    <t>福建永春添福雨具制品有限公司</t>
  </si>
  <si>
    <t>福建永春县三盛贸易有限公司</t>
  </si>
  <si>
    <t>福建省皇丽建设发展有限公司</t>
  </si>
  <si>
    <t>福建省方正建筑工程有限公司</t>
  </si>
  <si>
    <t>国营福建省永春北硿华侨茶厂</t>
  </si>
  <si>
    <t>福建省永春乾星制衣有限公司</t>
  </si>
  <si>
    <t>中国邮政集团有限公司福建省永春县分公司</t>
  </si>
  <si>
    <t>中国电信股份有限公司永春分公司</t>
  </si>
  <si>
    <t>永春县步步情鞋业有限公司</t>
  </si>
  <si>
    <t>永春县冰美人美容美发中心</t>
  </si>
  <si>
    <t>永春巨泰雨具日用制品有限公司</t>
  </si>
  <si>
    <t>永春县蓬壶自来水厂</t>
  </si>
  <si>
    <t>国营永春县猛虎柑桔场</t>
  </si>
  <si>
    <t>福建永春县三发汽配有限公司加油站</t>
  </si>
  <si>
    <t>泉州永春盈峰工艺品有限公司</t>
  </si>
  <si>
    <t>福建永春老醋醋业有限责任公司</t>
  </si>
  <si>
    <t>永春县远大广播电器有限公司</t>
  </si>
  <si>
    <t>福建省永春达埔联合加油站</t>
  </si>
  <si>
    <t>永春县达埔联发香业有限公司</t>
  </si>
  <si>
    <t>永春大辉艺品有限公司</t>
  </si>
  <si>
    <t>福建省永春华业汽贸有限公司</t>
  </si>
  <si>
    <t>泉州市永春综艺礼品有限公司</t>
  </si>
  <si>
    <t>合计</t>
  </si>
  <si>
    <t>30人（含）以下</t>
  </si>
  <si>
    <t>中小微企业</t>
  </si>
  <si>
    <t>附件</t>
  </si>
  <si>
    <t>30人（含）以下</t>
  </si>
  <si>
    <t>30人（含）以下</t>
  </si>
  <si>
    <t>2021年初企业职工人数</t>
  </si>
  <si>
    <t>2021年末企业职工人数</t>
  </si>
  <si>
    <t>2021年度实际缴纳失业保险费总额</t>
  </si>
  <si>
    <t>享受返还金额</t>
  </si>
  <si>
    <r>
      <t xml:space="preserve">    2021年度泉州市</t>
    </r>
    <r>
      <rPr>
        <b/>
        <sz val="20"/>
        <rFont val="宋体"/>
        <family val="0"/>
      </rPr>
      <t>永春县失业保险稳岗返还拟发放情况汇总表（第一批）</t>
    </r>
  </si>
  <si>
    <t xml:space="preserve">                                                                                    单位：人、元            2022.5.25  </t>
  </si>
  <si>
    <t>大写人民币：贰拾陆万玖仟捌佰伍拾壹元柒角</t>
  </si>
  <si>
    <t>30人（含）以下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</si>
</sst>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Segoe UI"/>
      <family val="2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Segoe UI"/>
      <family val="2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10" fontId="46" fillId="0" borderId="0" xfId="33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6" fillId="0" borderId="9" xfId="51" applyNumberFormat="1" applyFont="1" applyFill="1" applyBorder="1" applyAlignment="1">
      <alignment horizontal="center" vertical="center" wrapText="1"/>
      <protection/>
    </xf>
    <xf numFmtId="0" fontId="46" fillId="0" borderId="9" xfId="52" applyNumberFormat="1" applyFont="1" applyFill="1" applyBorder="1" applyAlignment="1">
      <alignment horizontal="center" vertical="center" wrapText="1"/>
      <protection/>
    </xf>
    <xf numFmtId="0" fontId="46" fillId="0" borderId="9" xfId="53" applyNumberFormat="1" applyFont="1" applyFill="1" applyBorder="1" applyAlignment="1">
      <alignment horizontal="center" vertical="center" wrapText="1"/>
      <protection/>
    </xf>
    <xf numFmtId="0" fontId="46" fillId="0" borderId="9" xfId="54" applyNumberFormat="1" applyFont="1" applyFill="1" applyBorder="1" applyAlignment="1">
      <alignment horizontal="center" vertical="center" wrapText="1"/>
      <protection/>
    </xf>
    <xf numFmtId="0" fontId="46" fillId="0" borderId="9" xfId="55" applyNumberFormat="1" applyFont="1" applyFill="1" applyBorder="1" applyAlignment="1">
      <alignment horizontal="center" vertical="center" wrapText="1"/>
      <protection/>
    </xf>
    <xf numFmtId="0" fontId="46" fillId="0" borderId="9" xfId="56" applyNumberFormat="1" applyFont="1" applyFill="1" applyBorder="1" applyAlignment="1">
      <alignment horizontal="center" vertical="center" wrapText="1"/>
      <protection/>
    </xf>
    <xf numFmtId="0" fontId="46" fillId="0" borderId="9" xfId="57" applyNumberFormat="1" applyFont="1" applyFill="1" applyBorder="1" applyAlignment="1">
      <alignment horizontal="center" vertical="center" wrapText="1"/>
      <protection/>
    </xf>
    <xf numFmtId="0" fontId="46" fillId="0" borderId="9" xfId="58" applyNumberFormat="1" applyFont="1" applyFill="1" applyBorder="1" applyAlignment="1">
      <alignment horizontal="center" vertical="center" wrapText="1"/>
      <protection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0" fontId="48" fillId="0" borderId="9" xfId="33" applyNumberFormat="1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/>
    </xf>
  </cellXfs>
  <cellStyles count="12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0" xfId="40"/>
    <cellStyle name="常规 2 101" xfId="41"/>
    <cellStyle name="常规 2 102" xfId="42"/>
    <cellStyle name="常规 2 103" xfId="43"/>
    <cellStyle name="常规 2 104" xfId="44"/>
    <cellStyle name="常规 2 105" xfId="45"/>
    <cellStyle name="常规 2 106" xfId="46"/>
    <cellStyle name="常规 2 107" xfId="47"/>
    <cellStyle name="常规 2 108" xfId="48"/>
    <cellStyle name="常规 2 110" xfId="49"/>
    <cellStyle name="常规 2 111" xfId="50"/>
    <cellStyle name="常规 2 112" xfId="51"/>
    <cellStyle name="常规 2 113" xfId="52"/>
    <cellStyle name="常规 2 114" xfId="53"/>
    <cellStyle name="常规 2 115" xfId="54"/>
    <cellStyle name="常规 2 116" xfId="55"/>
    <cellStyle name="常规 2 117" xfId="56"/>
    <cellStyle name="常规 2 118" xfId="57"/>
    <cellStyle name="常规 2 119" xfId="58"/>
    <cellStyle name="常规 2 120" xfId="59"/>
    <cellStyle name="常规 2 121" xfId="60"/>
    <cellStyle name="常规 2 171" xfId="61"/>
    <cellStyle name="常规 2 173" xfId="62"/>
    <cellStyle name="常规 2 174" xfId="63"/>
    <cellStyle name="常规 2 175" xfId="64"/>
    <cellStyle name="常规 2 177" xfId="65"/>
    <cellStyle name="常规 2 178" xfId="66"/>
    <cellStyle name="常规 2 179" xfId="67"/>
    <cellStyle name="常规 2 180" xfId="68"/>
    <cellStyle name="常规 2 181" xfId="69"/>
    <cellStyle name="常规 2 182" xfId="70"/>
    <cellStyle name="常规 2 183" xfId="71"/>
    <cellStyle name="常规 2 184" xfId="72"/>
    <cellStyle name="常规 2 185" xfId="73"/>
    <cellStyle name="常规 2 186" xfId="74"/>
    <cellStyle name="常规 2 187" xfId="75"/>
    <cellStyle name="常规 2 188" xfId="76"/>
    <cellStyle name="常规 2 189" xfId="77"/>
    <cellStyle name="常规 2 190" xfId="78"/>
    <cellStyle name="常规 2 191" xfId="79"/>
    <cellStyle name="常规 2 192" xfId="80"/>
    <cellStyle name="常规 2 193" xfId="81"/>
    <cellStyle name="常规 2 194" xfId="82"/>
    <cellStyle name="常规 2 195" xfId="83"/>
    <cellStyle name="常规 2 196" xfId="84"/>
    <cellStyle name="常规 2 197" xfId="85"/>
    <cellStyle name="常规 2 198" xfId="86"/>
    <cellStyle name="常规 2 199" xfId="87"/>
    <cellStyle name="常规 2 73" xfId="88"/>
    <cellStyle name="常规 2 74" xfId="89"/>
    <cellStyle name="常规 2 75" xfId="90"/>
    <cellStyle name="常规 2 76" xfId="91"/>
    <cellStyle name="常规 2 77" xfId="92"/>
    <cellStyle name="常规 2 78" xfId="93"/>
    <cellStyle name="常规 2 79" xfId="94"/>
    <cellStyle name="常规 2 80" xfId="95"/>
    <cellStyle name="常规 2 81" xfId="96"/>
    <cellStyle name="常规 2 82" xfId="97"/>
    <cellStyle name="常规 2 83" xfId="98"/>
    <cellStyle name="常规 2 84" xfId="99"/>
    <cellStyle name="常规 2 85" xfId="100"/>
    <cellStyle name="常规 2 86" xfId="101"/>
    <cellStyle name="常规 2 87" xfId="102"/>
    <cellStyle name="常规 2 88" xfId="103"/>
    <cellStyle name="常规 2 89" xfId="104"/>
    <cellStyle name="常规 2 90" xfId="105"/>
    <cellStyle name="常规 2 91" xfId="106"/>
    <cellStyle name="常规 2 92" xfId="107"/>
    <cellStyle name="常规 2 93" xfId="108"/>
    <cellStyle name="常规 2 94" xfId="109"/>
    <cellStyle name="常规 2 95" xfId="110"/>
    <cellStyle name="常规 2 96" xfId="111"/>
    <cellStyle name="常规 2 97" xfId="112"/>
    <cellStyle name="常规 2 98" xfId="113"/>
    <cellStyle name="常规 2 99" xfId="114"/>
    <cellStyle name="常规 30" xfId="115"/>
    <cellStyle name="Hyperlink" xfId="116"/>
    <cellStyle name="好" xfId="117"/>
    <cellStyle name="汇总" xfId="118"/>
    <cellStyle name="Currency" xfId="119"/>
    <cellStyle name="Currency [0]" xfId="120"/>
    <cellStyle name="计算" xfId="121"/>
    <cellStyle name="检查单元格" xfId="122"/>
    <cellStyle name="解释性文本" xfId="123"/>
    <cellStyle name="警告文本" xfId="124"/>
    <cellStyle name="链接单元格" xfId="125"/>
    <cellStyle name="Comma" xfId="126"/>
    <cellStyle name="Comma [0]" xfId="127"/>
    <cellStyle name="强调文字颜色 1" xfId="128"/>
    <cellStyle name="强调文字颜色 2" xfId="129"/>
    <cellStyle name="强调文字颜色 3" xfId="130"/>
    <cellStyle name="强调文字颜色 4" xfId="131"/>
    <cellStyle name="强调文字颜色 5" xfId="132"/>
    <cellStyle name="强调文字颜色 6" xfId="133"/>
    <cellStyle name="适中" xfId="134"/>
    <cellStyle name="输出" xfId="135"/>
    <cellStyle name="输入" xfId="136"/>
    <cellStyle name="Followed Hyperlink" xfId="137"/>
    <cellStyle name="注释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1">
      <selection activeCell="H4" sqref="H4"/>
    </sheetView>
  </sheetViews>
  <sheetFormatPr defaultColWidth="9.00390625" defaultRowHeight="45.75" customHeight="1"/>
  <cols>
    <col min="1" max="1" width="6.00390625" style="2" customWidth="1"/>
    <col min="2" max="2" width="39.7109375" style="1" customWidth="1"/>
    <col min="3" max="3" width="15.57421875" style="2" customWidth="1"/>
    <col min="4" max="4" width="10.7109375" style="2" customWidth="1"/>
    <col min="5" max="5" width="9.57421875" style="2" customWidth="1"/>
    <col min="6" max="6" width="9.00390625" style="3" customWidth="1"/>
    <col min="7" max="8" width="11.7109375" style="2" customWidth="1"/>
    <col min="9" max="9" width="18.7109375" style="2" customWidth="1"/>
    <col min="10" max="10" width="12.7109375" style="2" customWidth="1"/>
    <col min="11" max="16384" width="9.00390625" style="2" customWidth="1"/>
  </cols>
  <sheetData>
    <row r="1" ht="27" customHeight="1">
      <c r="A1" s="2" t="s">
        <v>59</v>
      </c>
    </row>
    <row r="2" spans="1:9" ht="29.25" customHeight="1">
      <c r="A2" s="5" t="s">
        <v>66</v>
      </c>
      <c r="B2" s="5"/>
      <c r="C2" s="5"/>
      <c r="D2" s="5"/>
      <c r="E2" s="5"/>
      <c r="F2" s="5"/>
      <c r="G2" s="5"/>
      <c r="H2" s="5"/>
      <c r="I2" s="5"/>
    </row>
    <row r="3" spans="1:9" ht="25.5" customHeight="1">
      <c r="A3" s="6" t="s">
        <v>67</v>
      </c>
      <c r="B3" s="7"/>
      <c r="C3" s="7"/>
      <c r="D3" s="7"/>
      <c r="E3" s="7"/>
      <c r="F3" s="7"/>
      <c r="G3" s="7"/>
      <c r="H3" s="7"/>
      <c r="I3" s="7"/>
    </row>
    <row r="4" spans="1:9" ht="46.5" customHeight="1">
      <c r="A4" s="31" t="s">
        <v>0</v>
      </c>
      <c r="B4" s="31" t="s">
        <v>1</v>
      </c>
      <c r="C4" s="31" t="s">
        <v>2</v>
      </c>
      <c r="D4" s="31" t="s">
        <v>62</v>
      </c>
      <c r="E4" s="31" t="s">
        <v>63</v>
      </c>
      <c r="F4" s="32" t="s">
        <v>3</v>
      </c>
      <c r="G4" s="31" t="s">
        <v>64</v>
      </c>
      <c r="H4" s="31" t="s">
        <v>65</v>
      </c>
      <c r="I4" s="31" t="s">
        <v>4</v>
      </c>
    </row>
    <row r="5" spans="1:9" ht="24" customHeight="1">
      <c r="A5" s="8">
        <v>1</v>
      </c>
      <c r="B5" s="22" t="s">
        <v>5</v>
      </c>
      <c r="C5" s="9" t="s">
        <v>57</v>
      </c>
      <c r="D5" s="23">
        <v>1</v>
      </c>
      <c r="E5" s="23">
        <v>1</v>
      </c>
      <c r="F5" s="33">
        <f>(D5-E5)/D5</f>
        <v>0</v>
      </c>
      <c r="G5" s="23">
        <v>240</v>
      </c>
      <c r="H5" s="10">
        <f>G5*90%</f>
        <v>216</v>
      </c>
      <c r="I5" s="4"/>
    </row>
    <row r="6" spans="1:9" ht="19.5" customHeight="1">
      <c r="A6" s="8">
        <v>2</v>
      </c>
      <c r="B6" s="22" t="s">
        <v>6</v>
      </c>
      <c r="C6" s="9" t="s">
        <v>57</v>
      </c>
      <c r="D6" s="23">
        <v>6</v>
      </c>
      <c r="E6" s="23">
        <v>6</v>
      </c>
      <c r="F6" s="33">
        <f aca="true" t="shared" si="0" ref="F6:F54">(D6-E6)/D6</f>
        <v>0</v>
      </c>
      <c r="G6" s="23">
        <v>1497</v>
      </c>
      <c r="H6" s="10">
        <f aca="true" t="shared" si="1" ref="H6:H20">G6*90%</f>
        <v>1347.3</v>
      </c>
      <c r="I6" s="4"/>
    </row>
    <row r="7" spans="1:9" ht="19.5" customHeight="1">
      <c r="A7" s="8">
        <v>3</v>
      </c>
      <c r="B7" s="22" t="s">
        <v>7</v>
      </c>
      <c r="C7" s="9" t="s">
        <v>57</v>
      </c>
      <c r="D7" s="23">
        <v>10</v>
      </c>
      <c r="E7" s="23">
        <v>15</v>
      </c>
      <c r="F7" s="33">
        <f t="shared" si="0"/>
        <v>-0.5</v>
      </c>
      <c r="G7" s="23">
        <v>3067.79</v>
      </c>
      <c r="H7" s="10">
        <f t="shared" si="1"/>
        <v>2761.011</v>
      </c>
      <c r="I7" s="4"/>
    </row>
    <row r="8" spans="1:9" ht="19.5" customHeight="1">
      <c r="A8" s="8">
        <v>4</v>
      </c>
      <c r="B8" s="22" t="s">
        <v>8</v>
      </c>
      <c r="C8" s="9" t="s">
        <v>57</v>
      </c>
      <c r="D8" s="23">
        <v>8</v>
      </c>
      <c r="E8" s="23">
        <v>9</v>
      </c>
      <c r="F8" s="33">
        <f t="shared" si="0"/>
        <v>-0.125</v>
      </c>
      <c r="G8" s="23">
        <v>2152</v>
      </c>
      <c r="H8" s="10">
        <f t="shared" si="1"/>
        <v>1936.8</v>
      </c>
      <c r="I8" s="4"/>
    </row>
    <row r="9" spans="1:9" ht="23.25" customHeight="1">
      <c r="A9" s="8">
        <v>5</v>
      </c>
      <c r="B9" s="22" t="s">
        <v>9</v>
      </c>
      <c r="C9" s="9" t="s">
        <v>57</v>
      </c>
      <c r="D9" s="23">
        <v>4</v>
      </c>
      <c r="E9" s="23">
        <v>4</v>
      </c>
      <c r="F9" s="33">
        <f t="shared" si="0"/>
        <v>0</v>
      </c>
      <c r="G9" s="23">
        <v>1017</v>
      </c>
      <c r="H9" s="10">
        <f t="shared" si="1"/>
        <v>915.3000000000001</v>
      </c>
      <c r="I9" s="4"/>
    </row>
    <row r="10" spans="1:9" ht="24" customHeight="1">
      <c r="A10" s="8">
        <v>6</v>
      </c>
      <c r="B10" s="22" t="s">
        <v>10</v>
      </c>
      <c r="C10" s="9" t="s">
        <v>57</v>
      </c>
      <c r="D10" s="23">
        <v>22</v>
      </c>
      <c r="E10" s="23">
        <v>27</v>
      </c>
      <c r="F10" s="33">
        <f t="shared" si="0"/>
        <v>-0.22727272727272727</v>
      </c>
      <c r="G10" s="23">
        <v>5361</v>
      </c>
      <c r="H10" s="10">
        <f t="shared" si="1"/>
        <v>4824.900000000001</v>
      </c>
      <c r="I10" s="4"/>
    </row>
    <row r="11" spans="1:9" ht="19.5" customHeight="1">
      <c r="A11" s="8">
        <v>7</v>
      </c>
      <c r="B11" s="22" t="s">
        <v>11</v>
      </c>
      <c r="C11" s="11" t="s">
        <v>58</v>
      </c>
      <c r="D11" s="23">
        <v>42</v>
      </c>
      <c r="E11" s="23">
        <v>43</v>
      </c>
      <c r="F11" s="33">
        <f t="shared" si="0"/>
        <v>-0.023809523809523808</v>
      </c>
      <c r="G11" s="23">
        <v>9956</v>
      </c>
      <c r="H11" s="10">
        <f t="shared" si="1"/>
        <v>8960.4</v>
      </c>
      <c r="I11" s="4"/>
    </row>
    <row r="12" spans="1:9" ht="19.5" customHeight="1">
      <c r="A12" s="8">
        <v>8</v>
      </c>
      <c r="B12" s="22" t="s">
        <v>12</v>
      </c>
      <c r="C12" s="9" t="s">
        <v>57</v>
      </c>
      <c r="D12" s="23">
        <v>1</v>
      </c>
      <c r="E12" s="23">
        <v>1</v>
      </c>
      <c r="F12" s="33">
        <f t="shared" si="0"/>
        <v>0</v>
      </c>
      <c r="G12" s="23">
        <v>240</v>
      </c>
      <c r="H12" s="10">
        <f t="shared" si="1"/>
        <v>216</v>
      </c>
      <c r="I12" s="4"/>
    </row>
    <row r="13" spans="1:9" ht="19.5" customHeight="1">
      <c r="A13" s="8">
        <v>9</v>
      </c>
      <c r="B13" s="22" t="s">
        <v>13</v>
      </c>
      <c r="C13" s="9" t="s">
        <v>57</v>
      </c>
      <c r="D13" s="23">
        <v>18</v>
      </c>
      <c r="E13" s="23">
        <v>17</v>
      </c>
      <c r="F13" s="33">
        <f t="shared" si="0"/>
        <v>0.05555555555555555</v>
      </c>
      <c r="G13" s="23">
        <v>7969.22</v>
      </c>
      <c r="H13" s="10">
        <f t="shared" si="1"/>
        <v>7172.298000000001</v>
      </c>
      <c r="I13" s="4"/>
    </row>
    <row r="14" spans="1:9" ht="19.5" customHeight="1">
      <c r="A14" s="8">
        <v>10</v>
      </c>
      <c r="B14" s="22" t="s">
        <v>14</v>
      </c>
      <c r="C14" s="9" t="s">
        <v>57</v>
      </c>
      <c r="D14" s="23">
        <v>8</v>
      </c>
      <c r="E14" s="23">
        <v>7</v>
      </c>
      <c r="F14" s="33">
        <f t="shared" si="0"/>
        <v>0.125</v>
      </c>
      <c r="G14" s="23">
        <v>1794</v>
      </c>
      <c r="H14" s="10">
        <f t="shared" si="1"/>
        <v>1614.6000000000001</v>
      </c>
      <c r="I14" s="4"/>
    </row>
    <row r="15" spans="1:9" ht="19.5" customHeight="1">
      <c r="A15" s="8">
        <v>11</v>
      </c>
      <c r="B15" s="22" t="s">
        <v>15</v>
      </c>
      <c r="C15" s="9" t="s">
        <v>58</v>
      </c>
      <c r="D15" s="23">
        <v>32</v>
      </c>
      <c r="E15" s="23">
        <v>32</v>
      </c>
      <c r="F15" s="33">
        <f t="shared" si="0"/>
        <v>0</v>
      </c>
      <c r="G15" s="23">
        <v>7781.5</v>
      </c>
      <c r="H15" s="10">
        <f t="shared" si="1"/>
        <v>7003.35</v>
      </c>
      <c r="I15" s="4"/>
    </row>
    <row r="16" spans="1:9" ht="19.5" customHeight="1">
      <c r="A16" s="8">
        <v>12</v>
      </c>
      <c r="B16" s="22" t="s">
        <v>16</v>
      </c>
      <c r="C16" s="9" t="s">
        <v>57</v>
      </c>
      <c r="D16" s="23">
        <v>11</v>
      </c>
      <c r="E16" s="23">
        <v>9</v>
      </c>
      <c r="F16" s="33">
        <f t="shared" si="0"/>
        <v>0.18181818181818182</v>
      </c>
      <c r="G16" s="23">
        <v>2552</v>
      </c>
      <c r="H16" s="10">
        <f t="shared" si="1"/>
        <v>2296.8</v>
      </c>
      <c r="I16" s="4"/>
    </row>
    <row r="17" spans="1:9" ht="19.5" customHeight="1">
      <c r="A17" s="8">
        <v>13</v>
      </c>
      <c r="B17" s="22" t="s">
        <v>17</v>
      </c>
      <c r="C17" s="9" t="s">
        <v>58</v>
      </c>
      <c r="D17" s="23">
        <v>95</v>
      </c>
      <c r="E17" s="23">
        <v>91</v>
      </c>
      <c r="F17" s="33">
        <f t="shared" si="0"/>
        <v>0.042105263157894736</v>
      </c>
      <c r="G17" s="23">
        <v>28250.31</v>
      </c>
      <c r="H17" s="10">
        <f t="shared" si="1"/>
        <v>25425.279000000002</v>
      </c>
      <c r="I17" s="4"/>
    </row>
    <row r="18" spans="1:9" ht="19.5" customHeight="1">
      <c r="A18" s="8">
        <v>14</v>
      </c>
      <c r="B18" s="22" t="s">
        <v>18</v>
      </c>
      <c r="C18" s="8" t="s">
        <v>57</v>
      </c>
      <c r="D18" s="23">
        <v>31</v>
      </c>
      <c r="E18" s="23">
        <v>27</v>
      </c>
      <c r="F18" s="33">
        <f t="shared" si="0"/>
        <v>0.12903225806451613</v>
      </c>
      <c r="G18" s="23">
        <v>6822</v>
      </c>
      <c r="H18" s="10">
        <f t="shared" si="1"/>
        <v>6139.8</v>
      </c>
      <c r="I18" s="4"/>
    </row>
    <row r="19" spans="1:9" ht="19.5" customHeight="1">
      <c r="A19" s="8">
        <v>15</v>
      </c>
      <c r="B19" s="22" t="s">
        <v>19</v>
      </c>
      <c r="C19" s="9" t="s">
        <v>57</v>
      </c>
      <c r="D19" s="23">
        <v>1</v>
      </c>
      <c r="E19" s="23">
        <v>1</v>
      </c>
      <c r="F19" s="33">
        <f t="shared" si="0"/>
        <v>0</v>
      </c>
      <c r="G19" s="23">
        <v>195</v>
      </c>
      <c r="H19" s="10">
        <f t="shared" si="1"/>
        <v>175.5</v>
      </c>
      <c r="I19" s="4"/>
    </row>
    <row r="20" spans="1:9" ht="19.5" customHeight="1">
      <c r="A20" s="8">
        <v>16</v>
      </c>
      <c r="B20" s="22" t="s">
        <v>20</v>
      </c>
      <c r="C20" s="9" t="s">
        <v>57</v>
      </c>
      <c r="D20" s="23">
        <v>6</v>
      </c>
      <c r="E20" s="23">
        <v>6</v>
      </c>
      <c r="F20" s="33">
        <f t="shared" si="0"/>
        <v>0</v>
      </c>
      <c r="G20" s="23">
        <v>1440</v>
      </c>
      <c r="H20" s="10">
        <f t="shared" si="1"/>
        <v>1296</v>
      </c>
      <c r="I20" s="4"/>
    </row>
    <row r="21" spans="1:9" ht="19.5" customHeight="1">
      <c r="A21" s="8">
        <v>17</v>
      </c>
      <c r="B21" s="27" t="s">
        <v>21</v>
      </c>
      <c r="C21" s="28" t="s">
        <v>22</v>
      </c>
      <c r="D21" s="29">
        <v>49</v>
      </c>
      <c r="E21" s="29">
        <v>48</v>
      </c>
      <c r="F21" s="33">
        <f t="shared" si="0"/>
        <v>0.02040816326530612</v>
      </c>
      <c r="G21" s="29">
        <v>47991</v>
      </c>
      <c r="H21" s="30">
        <f>G21*30%</f>
        <v>14397.3</v>
      </c>
      <c r="I21" s="4"/>
    </row>
    <row r="22" spans="1:9" ht="19.5" customHeight="1">
      <c r="A22" s="8">
        <v>18</v>
      </c>
      <c r="B22" s="27" t="s">
        <v>23</v>
      </c>
      <c r="C22" s="28" t="s">
        <v>22</v>
      </c>
      <c r="D22" s="29">
        <v>40</v>
      </c>
      <c r="E22" s="29">
        <v>42</v>
      </c>
      <c r="F22" s="33">
        <f t="shared" si="0"/>
        <v>-0.05</v>
      </c>
      <c r="G22" s="29">
        <v>33384.21</v>
      </c>
      <c r="H22" s="30">
        <f>G22*30%</f>
        <v>10015.262999999999</v>
      </c>
      <c r="I22" s="4"/>
    </row>
    <row r="23" spans="1:9" ht="19.5" customHeight="1">
      <c r="A23" s="8">
        <v>19</v>
      </c>
      <c r="B23" s="27" t="s">
        <v>24</v>
      </c>
      <c r="C23" s="28" t="s">
        <v>22</v>
      </c>
      <c r="D23" s="29">
        <v>33</v>
      </c>
      <c r="E23" s="29">
        <v>36</v>
      </c>
      <c r="F23" s="33">
        <f t="shared" si="0"/>
        <v>-0.09090909090909091</v>
      </c>
      <c r="G23" s="29">
        <v>32114.04</v>
      </c>
      <c r="H23" s="30">
        <f>G23*30%</f>
        <v>9634.212</v>
      </c>
      <c r="I23" s="4"/>
    </row>
    <row r="24" spans="1:9" ht="19.5" customHeight="1">
      <c r="A24" s="8">
        <v>20</v>
      </c>
      <c r="B24" s="27" t="s">
        <v>25</v>
      </c>
      <c r="C24" s="28" t="s">
        <v>69</v>
      </c>
      <c r="D24" s="29">
        <v>52</v>
      </c>
      <c r="E24" s="29">
        <v>53</v>
      </c>
      <c r="F24" s="33">
        <f t="shared" si="0"/>
        <v>-0.019230769230769232</v>
      </c>
      <c r="G24" s="29">
        <v>66336.94</v>
      </c>
      <c r="H24" s="30">
        <f>G24*30%</f>
        <v>19901.082</v>
      </c>
      <c r="I24" s="4"/>
    </row>
    <row r="25" spans="1:9" ht="19.5" customHeight="1">
      <c r="A25" s="8">
        <v>21</v>
      </c>
      <c r="B25" s="22" t="s">
        <v>26</v>
      </c>
      <c r="C25" s="9" t="s">
        <v>57</v>
      </c>
      <c r="D25" s="23">
        <v>3</v>
      </c>
      <c r="E25" s="23">
        <v>3</v>
      </c>
      <c r="F25" s="33">
        <f t="shared" si="0"/>
        <v>0</v>
      </c>
      <c r="G25" s="23">
        <v>720</v>
      </c>
      <c r="H25" s="10">
        <f>G25*90%</f>
        <v>648</v>
      </c>
      <c r="I25" s="4"/>
    </row>
    <row r="26" spans="1:9" ht="24.75" customHeight="1">
      <c r="A26" s="8">
        <v>22</v>
      </c>
      <c r="B26" s="22" t="s">
        <v>27</v>
      </c>
      <c r="C26" s="9" t="s">
        <v>57</v>
      </c>
      <c r="D26" s="23">
        <v>4</v>
      </c>
      <c r="E26" s="23">
        <v>4</v>
      </c>
      <c r="F26" s="33">
        <f t="shared" si="0"/>
        <v>0</v>
      </c>
      <c r="G26" s="23">
        <v>960</v>
      </c>
      <c r="H26" s="10">
        <f>G26*90%</f>
        <v>864</v>
      </c>
      <c r="I26" s="4"/>
    </row>
    <row r="27" spans="1:9" ht="19.5" customHeight="1">
      <c r="A27" s="8">
        <v>23</v>
      </c>
      <c r="B27" s="22" t="s">
        <v>28</v>
      </c>
      <c r="C27" s="9" t="s">
        <v>57</v>
      </c>
      <c r="D27" s="23">
        <v>2</v>
      </c>
      <c r="E27" s="23">
        <v>2</v>
      </c>
      <c r="F27" s="33">
        <f t="shared" si="0"/>
        <v>0</v>
      </c>
      <c r="G27" s="23">
        <v>480</v>
      </c>
      <c r="H27" s="10">
        <f>G27*90%</f>
        <v>432</v>
      </c>
      <c r="I27" s="4"/>
    </row>
    <row r="28" spans="1:9" ht="19.5" customHeight="1">
      <c r="A28" s="8">
        <v>24</v>
      </c>
      <c r="B28" s="22" t="s">
        <v>29</v>
      </c>
      <c r="C28" s="9" t="s">
        <v>57</v>
      </c>
      <c r="D28" s="23">
        <v>18</v>
      </c>
      <c r="E28" s="23">
        <v>19</v>
      </c>
      <c r="F28" s="33">
        <f t="shared" si="0"/>
        <v>-0.05555555555555555</v>
      </c>
      <c r="G28" s="23">
        <v>6361</v>
      </c>
      <c r="H28" s="10">
        <f>G28*90%</f>
        <v>5724.900000000001</v>
      </c>
      <c r="I28" s="4"/>
    </row>
    <row r="29" spans="1:9" ht="24.75" customHeight="1">
      <c r="A29" s="8">
        <v>25</v>
      </c>
      <c r="B29" s="21" t="s">
        <v>30</v>
      </c>
      <c r="C29" s="28" t="s">
        <v>22</v>
      </c>
      <c r="D29" s="29">
        <v>30</v>
      </c>
      <c r="E29" s="29">
        <v>30</v>
      </c>
      <c r="F29" s="33">
        <f t="shared" si="0"/>
        <v>0</v>
      </c>
      <c r="G29" s="29">
        <v>10923.82</v>
      </c>
      <c r="H29" s="30">
        <f>G29*30%</f>
        <v>3277.1459999999997</v>
      </c>
      <c r="I29" s="4"/>
    </row>
    <row r="30" spans="1:9" ht="19.5" customHeight="1">
      <c r="A30" s="8">
        <v>26</v>
      </c>
      <c r="B30" s="22" t="s">
        <v>31</v>
      </c>
      <c r="C30" s="9" t="s">
        <v>57</v>
      </c>
      <c r="D30" s="23">
        <v>9</v>
      </c>
      <c r="E30" s="23">
        <v>8</v>
      </c>
      <c r="F30" s="33">
        <f t="shared" si="0"/>
        <v>0.1111111111111111</v>
      </c>
      <c r="G30" s="23">
        <v>2116</v>
      </c>
      <c r="H30" s="10">
        <f>G30*90%</f>
        <v>1904.4</v>
      </c>
      <c r="I30" s="4"/>
    </row>
    <row r="31" spans="1:9" ht="19.5" customHeight="1">
      <c r="A31" s="8">
        <v>27</v>
      </c>
      <c r="B31" s="22" t="s">
        <v>32</v>
      </c>
      <c r="C31" s="9" t="s">
        <v>57</v>
      </c>
      <c r="D31" s="23">
        <v>1</v>
      </c>
      <c r="E31" s="23">
        <v>1</v>
      </c>
      <c r="F31" s="33">
        <f t="shared" si="0"/>
        <v>0</v>
      </c>
      <c r="G31" s="23">
        <v>225</v>
      </c>
      <c r="H31" s="10">
        <f aca="true" t="shared" si="2" ref="H31:H38">G31*90%</f>
        <v>202.5</v>
      </c>
      <c r="I31" s="4"/>
    </row>
    <row r="32" spans="1:9" ht="19.5" customHeight="1">
      <c r="A32" s="8">
        <v>28</v>
      </c>
      <c r="B32" s="22" t="s">
        <v>33</v>
      </c>
      <c r="C32" s="9" t="s">
        <v>58</v>
      </c>
      <c r="D32" s="23">
        <v>217</v>
      </c>
      <c r="E32" s="23">
        <v>206</v>
      </c>
      <c r="F32" s="33">
        <f t="shared" si="0"/>
        <v>0.05069124423963134</v>
      </c>
      <c r="G32" s="23">
        <v>45460</v>
      </c>
      <c r="H32" s="10">
        <f t="shared" si="2"/>
        <v>40914</v>
      </c>
      <c r="I32" s="4"/>
    </row>
    <row r="33" spans="1:9" ht="19.5" customHeight="1">
      <c r="A33" s="8">
        <v>29</v>
      </c>
      <c r="B33" s="22" t="s">
        <v>34</v>
      </c>
      <c r="C33" s="9" t="s">
        <v>57</v>
      </c>
      <c r="D33" s="23">
        <v>26</v>
      </c>
      <c r="E33" s="23">
        <v>31</v>
      </c>
      <c r="F33" s="33">
        <f t="shared" si="0"/>
        <v>-0.19230769230769232</v>
      </c>
      <c r="G33" s="23">
        <v>7155</v>
      </c>
      <c r="H33" s="10">
        <f t="shared" si="2"/>
        <v>6439.5</v>
      </c>
      <c r="I33" s="4"/>
    </row>
    <row r="34" spans="1:9" ht="19.5" customHeight="1">
      <c r="A34" s="8">
        <v>30</v>
      </c>
      <c r="B34" s="22" t="s">
        <v>35</v>
      </c>
      <c r="C34" s="9" t="s">
        <v>57</v>
      </c>
      <c r="D34" s="23">
        <v>1</v>
      </c>
      <c r="E34" s="23">
        <v>1</v>
      </c>
      <c r="F34" s="33">
        <f t="shared" si="0"/>
        <v>0</v>
      </c>
      <c r="G34" s="23">
        <v>240</v>
      </c>
      <c r="H34" s="10">
        <f t="shared" si="2"/>
        <v>216</v>
      </c>
      <c r="I34" s="4"/>
    </row>
    <row r="35" spans="1:9" ht="19.5" customHeight="1">
      <c r="A35" s="8">
        <v>31</v>
      </c>
      <c r="B35" s="22" t="s">
        <v>36</v>
      </c>
      <c r="C35" s="9" t="s">
        <v>57</v>
      </c>
      <c r="D35" s="23">
        <v>10</v>
      </c>
      <c r="E35" s="23">
        <v>11</v>
      </c>
      <c r="F35" s="33">
        <f t="shared" si="0"/>
        <v>-0.1</v>
      </c>
      <c r="G35" s="23">
        <v>2621</v>
      </c>
      <c r="H35" s="10">
        <f t="shared" si="2"/>
        <v>2358.9</v>
      </c>
      <c r="I35" s="4"/>
    </row>
    <row r="36" spans="1:9" ht="19.5" customHeight="1">
      <c r="A36" s="8">
        <v>32</v>
      </c>
      <c r="B36" s="22" t="s">
        <v>37</v>
      </c>
      <c r="C36" s="9" t="s">
        <v>58</v>
      </c>
      <c r="D36" s="23">
        <v>37</v>
      </c>
      <c r="E36" s="23">
        <v>38</v>
      </c>
      <c r="F36" s="33">
        <f t="shared" si="0"/>
        <v>-0.02702702702702703</v>
      </c>
      <c r="G36" s="23">
        <v>9047</v>
      </c>
      <c r="H36" s="10">
        <f t="shared" si="2"/>
        <v>8142.3</v>
      </c>
      <c r="I36" s="4"/>
    </row>
    <row r="37" spans="1:9" ht="19.5" customHeight="1">
      <c r="A37" s="8">
        <v>33</v>
      </c>
      <c r="B37" s="22" t="s">
        <v>38</v>
      </c>
      <c r="C37" s="9" t="s">
        <v>60</v>
      </c>
      <c r="D37" s="23">
        <v>1</v>
      </c>
      <c r="E37" s="23">
        <v>1</v>
      </c>
      <c r="F37" s="33">
        <f t="shared" si="0"/>
        <v>0</v>
      </c>
      <c r="G37" s="23">
        <v>240</v>
      </c>
      <c r="H37" s="10">
        <f t="shared" si="2"/>
        <v>216</v>
      </c>
      <c r="I37" s="4"/>
    </row>
    <row r="38" spans="1:9" ht="19.5" customHeight="1">
      <c r="A38" s="8">
        <v>34</v>
      </c>
      <c r="B38" s="22" t="s">
        <v>39</v>
      </c>
      <c r="C38" s="9" t="s">
        <v>60</v>
      </c>
      <c r="D38" s="23">
        <v>5</v>
      </c>
      <c r="E38" s="23">
        <v>5</v>
      </c>
      <c r="F38" s="33">
        <f t="shared" si="0"/>
        <v>0</v>
      </c>
      <c r="G38" s="23">
        <v>1272</v>
      </c>
      <c r="H38" s="10">
        <f t="shared" si="2"/>
        <v>1144.8</v>
      </c>
      <c r="I38" s="12"/>
    </row>
    <row r="39" spans="1:9" ht="19.5" customHeight="1">
      <c r="A39" s="8">
        <v>35</v>
      </c>
      <c r="B39" s="27" t="s">
        <v>40</v>
      </c>
      <c r="C39" s="28" t="s">
        <v>22</v>
      </c>
      <c r="D39" s="29">
        <v>122</v>
      </c>
      <c r="E39" s="29">
        <v>117</v>
      </c>
      <c r="F39" s="33">
        <f t="shared" si="0"/>
        <v>0.040983606557377046</v>
      </c>
      <c r="G39" s="29">
        <v>27474</v>
      </c>
      <c r="H39" s="30">
        <f>G39*30%</f>
        <v>8242.199999999999</v>
      </c>
      <c r="I39" s="13"/>
    </row>
    <row r="40" spans="1:9" ht="24.75" customHeight="1">
      <c r="A40" s="8">
        <v>36</v>
      </c>
      <c r="B40" s="27" t="s">
        <v>41</v>
      </c>
      <c r="C40" s="28" t="s">
        <v>22</v>
      </c>
      <c r="D40" s="29">
        <v>80</v>
      </c>
      <c r="E40" s="29">
        <v>81</v>
      </c>
      <c r="F40" s="33">
        <f t="shared" si="0"/>
        <v>-0.0125</v>
      </c>
      <c r="G40" s="29">
        <v>20751.2</v>
      </c>
      <c r="H40" s="30">
        <f>G40*30%</f>
        <v>6225.36</v>
      </c>
      <c r="I40" s="14"/>
    </row>
    <row r="41" spans="1:9" ht="19.5" customHeight="1">
      <c r="A41" s="8">
        <v>37</v>
      </c>
      <c r="B41" s="22" t="s">
        <v>42</v>
      </c>
      <c r="C41" s="9" t="s">
        <v>61</v>
      </c>
      <c r="D41" s="23">
        <v>5</v>
      </c>
      <c r="E41" s="23">
        <v>5</v>
      </c>
      <c r="F41" s="33">
        <f t="shared" si="0"/>
        <v>0</v>
      </c>
      <c r="G41" s="23">
        <v>1200</v>
      </c>
      <c r="H41" s="10">
        <f>G41*90%</f>
        <v>1080</v>
      </c>
      <c r="I41" s="15"/>
    </row>
    <row r="42" spans="1:9" ht="19.5" customHeight="1">
      <c r="A42" s="8">
        <v>38</v>
      </c>
      <c r="B42" s="22" t="s">
        <v>43</v>
      </c>
      <c r="C42" s="9" t="s">
        <v>61</v>
      </c>
      <c r="D42" s="23">
        <v>2</v>
      </c>
      <c r="E42" s="23">
        <v>2</v>
      </c>
      <c r="F42" s="33">
        <f t="shared" si="0"/>
        <v>0</v>
      </c>
      <c r="G42" s="23">
        <v>480</v>
      </c>
      <c r="H42" s="10">
        <f aca="true" t="shared" si="3" ref="H42:H54">G42*90%</f>
        <v>432</v>
      </c>
      <c r="I42" s="16"/>
    </row>
    <row r="43" spans="1:9" ht="19.5" customHeight="1">
      <c r="A43" s="8">
        <v>39</v>
      </c>
      <c r="B43" s="22" t="s">
        <v>44</v>
      </c>
      <c r="C43" s="9" t="s">
        <v>58</v>
      </c>
      <c r="D43" s="23">
        <v>35</v>
      </c>
      <c r="E43" s="23">
        <v>39</v>
      </c>
      <c r="F43" s="33">
        <f t="shared" si="0"/>
        <v>-0.11428571428571428</v>
      </c>
      <c r="G43" s="23">
        <v>9249</v>
      </c>
      <c r="H43" s="10">
        <f t="shared" si="3"/>
        <v>8324.1</v>
      </c>
      <c r="I43" s="17"/>
    </row>
    <row r="44" spans="1:9" ht="19.5" customHeight="1">
      <c r="A44" s="8">
        <v>40</v>
      </c>
      <c r="B44" s="22" t="s">
        <v>45</v>
      </c>
      <c r="C44" s="9" t="s">
        <v>61</v>
      </c>
      <c r="D44" s="23">
        <v>15</v>
      </c>
      <c r="E44" s="23">
        <v>15</v>
      </c>
      <c r="F44" s="33">
        <f t="shared" si="0"/>
        <v>0</v>
      </c>
      <c r="G44" s="23">
        <v>3606</v>
      </c>
      <c r="H44" s="10">
        <f t="shared" si="3"/>
        <v>3245.4</v>
      </c>
      <c r="I44" s="18"/>
    </row>
    <row r="45" spans="1:9" ht="19.5" customHeight="1">
      <c r="A45" s="8">
        <v>41</v>
      </c>
      <c r="B45" s="22" t="s">
        <v>46</v>
      </c>
      <c r="C45" s="9" t="s">
        <v>61</v>
      </c>
      <c r="D45" s="23">
        <v>25</v>
      </c>
      <c r="E45" s="23">
        <v>26</v>
      </c>
      <c r="F45" s="33">
        <f t="shared" si="0"/>
        <v>-0.04</v>
      </c>
      <c r="G45" s="23">
        <v>6934</v>
      </c>
      <c r="H45" s="10">
        <f t="shared" si="3"/>
        <v>6240.6</v>
      </c>
      <c r="I45" s="19"/>
    </row>
    <row r="46" spans="1:9" ht="19.5" customHeight="1">
      <c r="A46" s="8">
        <v>42</v>
      </c>
      <c r="B46" s="22" t="s">
        <v>47</v>
      </c>
      <c r="C46" s="9" t="s">
        <v>61</v>
      </c>
      <c r="D46" s="23">
        <v>3</v>
      </c>
      <c r="E46" s="23">
        <v>3</v>
      </c>
      <c r="F46" s="33">
        <f t="shared" si="0"/>
        <v>0</v>
      </c>
      <c r="G46" s="23">
        <v>720</v>
      </c>
      <c r="H46" s="10">
        <f t="shared" si="3"/>
        <v>648</v>
      </c>
      <c r="I46" s="19"/>
    </row>
    <row r="47" spans="1:9" ht="19.5" customHeight="1">
      <c r="A47" s="8">
        <v>43</v>
      </c>
      <c r="B47" s="22" t="s">
        <v>48</v>
      </c>
      <c r="C47" s="9" t="s">
        <v>61</v>
      </c>
      <c r="D47" s="23">
        <v>16</v>
      </c>
      <c r="E47" s="23">
        <v>16</v>
      </c>
      <c r="F47" s="33">
        <f t="shared" si="0"/>
        <v>0</v>
      </c>
      <c r="G47" s="23">
        <v>4336</v>
      </c>
      <c r="H47" s="10">
        <f t="shared" si="3"/>
        <v>3902.4</v>
      </c>
      <c r="I47" s="19"/>
    </row>
    <row r="48" spans="1:9" ht="19.5" customHeight="1">
      <c r="A48" s="8">
        <v>44</v>
      </c>
      <c r="B48" s="22" t="s">
        <v>49</v>
      </c>
      <c r="C48" s="9" t="s">
        <v>58</v>
      </c>
      <c r="D48" s="23">
        <v>68</v>
      </c>
      <c r="E48" s="23">
        <v>67</v>
      </c>
      <c r="F48" s="33">
        <f t="shared" si="0"/>
        <v>0.014705882352941176</v>
      </c>
      <c r="G48" s="23">
        <v>16210</v>
      </c>
      <c r="H48" s="10">
        <f t="shared" si="3"/>
        <v>14589</v>
      </c>
      <c r="I48" s="19"/>
    </row>
    <row r="49" spans="1:9" ht="19.5" customHeight="1">
      <c r="A49" s="8">
        <v>45</v>
      </c>
      <c r="B49" s="22" t="s">
        <v>50</v>
      </c>
      <c r="C49" s="9" t="s">
        <v>61</v>
      </c>
      <c r="D49" s="23">
        <v>31</v>
      </c>
      <c r="E49" s="23">
        <v>27</v>
      </c>
      <c r="F49" s="33">
        <f t="shared" si="0"/>
        <v>0.12903225806451613</v>
      </c>
      <c r="G49" s="23">
        <v>6753</v>
      </c>
      <c r="H49" s="10">
        <f t="shared" si="3"/>
        <v>6077.7</v>
      </c>
      <c r="I49" s="19"/>
    </row>
    <row r="50" spans="1:9" ht="19.5" customHeight="1">
      <c r="A50" s="8">
        <v>46</v>
      </c>
      <c r="B50" s="22" t="s">
        <v>51</v>
      </c>
      <c r="C50" s="9" t="s">
        <v>61</v>
      </c>
      <c r="D50" s="23">
        <v>3</v>
      </c>
      <c r="E50" s="23">
        <v>3</v>
      </c>
      <c r="F50" s="33">
        <f t="shared" si="0"/>
        <v>0</v>
      </c>
      <c r="G50" s="23">
        <v>720</v>
      </c>
      <c r="H50" s="10">
        <f t="shared" si="3"/>
        <v>648</v>
      </c>
      <c r="I50" s="19"/>
    </row>
    <row r="51" spans="1:9" ht="19.5" customHeight="1">
      <c r="A51" s="8">
        <v>47</v>
      </c>
      <c r="B51" s="22" t="s">
        <v>52</v>
      </c>
      <c r="C51" s="9" t="s">
        <v>61</v>
      </c>
      <c r="D51" s="23">
        <v>12</v>
      </c>
      <c r="E51" s="23">
        <v>10</v>
      </c>
      <c r="F51" s="33">
        <f t="shared" si="0"/>
        <v>0.16666666666666666</v>
      </c>
      <c r="G51" s="23">
        <v>3070</v>
      </c>
      <c r="H51" s="10">
        <f t="shared" si="3"/>
        <v>2763</v>
      </c>
      <c r="I51" s="19"/>
    </row>
    <row r="52" spans="1:9" ht="19.5" customHeight="1">
      <c r="A52" s="8">
        <v>48</v>
      </c>
      <c r="B52" s="22" t="s">
        <v>53</v>
      </c>
      <c r="C52" s="9" t="s">
        <v>58</v>
      </c>
      <c r="D52" s="23">
        <v>31</v>
      </c>
      <c r="E52" s="23">
        <v>30</v>
      </c>
      <c r="F52" s="33">
        <f t="shared" si="0"/>
        <v>0.03225806451612903</v>
      </c>
      <c r="G52" s="23">
        <v>7276</v>
      </c>
      <c r="H52" s="10">
        <f t="shared" si="3"/>
        <v>6548.400000000001</v>
      </c>
      <c r="I52" s="19"/>
    </row>
    <row r="53" spans="1:9" ht="19.5" customHeight="1">
      <c r="A53" s="8">
        <v>49</v>
      </c>
      <c r="B53" s="22" t="s">
        <v>54</v>
      </c>
      <c r="C53" s="9" t="s">
        <v>61</v>
      </c>
      <c r="D53" s="23">
        <v>3</v>
      </c>
      <c r="E53" s="23">
        <v>3</v>
      </c>
      <c r="F53" s="33">
        <f t="shared" si="0"/>
        <v>0</v>
      </c>
      <c r="G53" s="23">
        <v>711</v>
      </c>
      <c r="H53" s="10">
        <f t="shared" si="3"/>
        <v>639.9</v>
      </c>
      <c r="I53" s="19"/>
    </row>
    <row r="54" spans="1:9" ht="19.5" customHeight="1">
      <c r="A54" s="8">
        <v>50</v>
      </c>
      <c r="B54" s="22" t="s">
        <v>55</v>
      </c>
      <c r="C54" s="9" t="s">
        <v>61</v>
      </c>
      <c r="D54" s="23">
        <v>7</v>
      </c>
      <c r="E54" s="23">
        <v>7</v>
      </c>
      <c r="F54" s="33">
        <f t="shared" si="0"/>
        <v>0</v>
      </c>
      <c r="G54" s="23">
        <v>1680</v>
      </c>
      <c r="H54" s="10">
        <f t="shared" si="3"/>
        <v>1512</v>
      </c>
      <c r="I54" s="19"/>
    </row>
    <row r="55" spans="1:9" ht="22.5" customHeight="1">
      <c r="A55" s="4" t="s">
        <v>56</v>
      </c>
      <c r="B55" s="24" t="s">
        <v>68</v>
      </c>
      <c r="C55" s="25"/>
      <c r="D55" s="25"/>
      <c r="E55" s="25"/>
      <c r="F55" s="25"/>
      <c r="G55" s="26"/>
      <c r="H55" s="20">
        <f>SUM(H5:H54)</f>
        <v>269851.701</v>
      </c>
      <c r="I55" s="4"/>
    </row>
    <row r="56" ht="30" customHeight="1"/>
    <row r="57" ht="30" customHeight="1"/>
    <row r="58" ht="30" customHeight="1"/>
    <row r="59" ht="30" customHeight="1"/>
  </sheetData>
  <sheetProtection/>
  <mergeCells count="3">
    <mergeCell ref="A2:I2"/>
    <mergeCell ref="A3:I3"/>
    <mergeCell ref="B55:G55"/>
  </mergeCells>
  <printOptions/>
  <pageMargins left="0.7480314960629921" right="0.7480314960629921" top="0.9842519685039371" bottom="0.9842519685039371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2022-05-25T09:04:53Z</cp:lastPrinted>
  <dcterms:created xsi:type="dcterms:W3CDTF">2021-09-27T18:14:55Z</dcterms:created>
  <dcterms:modified xsi:type="dcterms:W3CDTF">2022-05-25T09:04:55Z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414EDFFB0D8544AF8E2CFC347BAA9F59</vt:lpwstr>
  </property>
</Properties>
</file>