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<sst xmlns="http://schemas.openxmlformats.org/spreadsheetml/2006/main" count="313" uniqueCount="223">
  <si>
    <t>单位：万元</t>
  </si>
  <si>
    <t>序号</t>
  </si>
  <si>
    <t>项目名称</t>
  </si>
  <si>
    <t>主要建设内容
及规模</t>
  </si>
  <si>
    <t>建设年限</t>
  </si>
  <si>
    <t>总投资</t>
  </si>
  <si>
    <t>牵头单位</t>
  </si>
  <si>
    <t>备注</t>
  </si>
  <si>
    <t>项目业主</t>
  </si>
  <si>
    <t>建设  地点</t>
  </si>
  <si>
    <t>附件</t>
  </si>
  <si>
    <t>2018年计划完成投资</t>
  </si>
  <si>
    <r>
      <t>永春县2018</t>
    </r>
    <r>
      <rPr>
        <b/>
        <sz val="20"/>
        <rFont val="宋体"/>
        <family val="0"/>
      </rPr>
      <t>年投资工程包项目汇总表</t>
    </r>
  </si>
  <si>
    <t>一、农村公路建设与改造工程包</t>
  </si>
  <si>
    <t>二、高标准农田建设工程包</t>
  </si>
  <si>
    <t>三、充电基础设施工程包</t>
  </si>
  <si>
    <t>四、城乡公共停车场工程包</t>
  </si>
  <si>
    <t>五、城乡生活垃圾处理工程包</t>
  </si>
  <si>
    <t>六、农村生活污水治理工程包</t>
  </si>
  <si>
    <t>七、安全生态水系建设工程包</t>
  </si>
  <si>
    <t>八、水土流失综合治理工程包</t>
  </si>
  <si>
    <t>湖洋第二中心幼儿园</t>
  </si>
  <si>
    <t>湖洋镇清白村</t>
  </si>
  <si>
    <t>新建教学楼3917平方米</t>
  </si>
  <si>
    <t>2018-2019</t>
  </si>
  <si>
    <t>湖洋中心小学</t>
  </si>
  <si>
    <t>下洋曲斗幼儿园</t>
  </si>
  <si>
    <t>下洋镇曲斗村</t>
  </si>
  <si>
    <t>新建教学楼4000平方米</t>
  </si>
  <si>
    <t>下洋中心小学</t>
  </si>
  <si>
    <t>11个相关村</t>
  </si>
  <si>
    <t>桃城镇</t>
  </si>
  <si>
    <t>香都广场充电站工程</t>
  </si>
  <si>
    <t>永春县</t>
  </si>
  <si>
    <t>建设1座城市充电站，配置8台直流充电桩</t>
  </si>
  <si>
    <t>国网永春县供电公司</t>
  </si>
  <si>
    <t>县发改局</t>
  </si>
  <si>
    <t>万星公园充电桩工程</t>
  </si>
  <si>
    <t>城乡配电网建设改造工程包</t>
  </si>
  <si>
    <t>永春</t>
  </si>
  <si>
    <t>达埔镇</t>
  </si>
  <si>
    <t>计划用地约647亩，建设传统香品制造基地、晒香场等，推动入驻香企建成投产</t>
  </si>
  <si>
    <t>2016-2018</t>
  </si>
  <si>
    <t>县发改局</t>
  </si>
  <si>
    <t>琼美新区建设</t>
  </si>
  <si>
    <t>平整土地90亩，规划建设新村2万平米，配套建设小学、廊桥公园、污水处理设施、绿化等设施，完成立面改造1万平米。</t>
  </si>
  <si>
    <t>2017-2018</t>
  </si>
  <si>
    <t>涵盖汉口、达德、新琼3个村，整合美丽乡村、千村整治、百村示范等项目资源，结合香文化元素，对沿线流域进行综合整治。</t>
  </si>
  <si>
    <t>小镇客厅</t>
  </si>
  <si>
    <t>拍摄香都小镇宣传片，建设大型显示屏及数字沙盘；建设党群活动服务中心、知识产权保护中心、旅游管理中心、香道馆。</t>
  </si>
  <si>
    <t>达埔镇人民政府</t>
  </si>
  <si>
    <t>中国香都“宜居环境建设”三年行动</t>
  </si>
  <si>
    <t>开展“新房美化、裸房装修、古厝装修、危房拆除、违建清理”五项工程，深入开展省道206线、306线、联三线沿路综合整治，推动镇容村貌取得明显改善。</t>
  </si>
  <si>
    <t>中国香都110KV变电站及供电所建设</t>
  </si>
  <si>
    <r>
      <t>建设1</t>
    </r>
    <r>
      <rPr>
        <sz val="9"/>
        <color indexed="8"/>
        <rFont val="宋体"/>
        <family val="0"/>
      </rPr>
      <t>1万伏变电站及变电站，配套建设送电线路，满足中国香都及周边乡镇用电需求。</t>
    </r>
  </si>
  <si>
    <t>永春县五里街镇吾东村2014年土地整理项目</t>
  </si>
  <si>
    <t>永春县桃城镇洋上村2015年土地整理项目</t>
  </si>
  <si>
    <t>永春县桃城镇外坵、洋山村2015年土地整理项目</t>
  </si>
  <si>
    <t>永春县锦斗镇长坑村2015年土地整理项目</t>
  </si>
  <si>
    <t>农村公路建设与改造工程包</t>
  </si>
  <si>
    <t>相关乡镇</t>
  </si>
  <si>
    <t>永春县2018年度国家水土保持重点建设工程</t>
  </si>
  <si>
    <t>下洋镇</t>
  </si>
  <si>
    <t>治理水土流失面积21460亩。</t>
  </si>
  <si>
    <r>
      <t>2</t>
    </r>
    <r>
      <rPr>
        <sz val="9"/>
        <rFont val="宋体"/>
        <family val="0"/>
      </rPr>
      <t>018年</t>
    </r>
  </si>
  <si>
    <t>下洋镇人民政府</t>
  </si>
  <si>
    <t>省级重点县永春县水土流失综合治理项目</t>
  </si>
  <si>
    <t>一都镇</t>
  </si>
  <si>
    <t>治理水土流失面积3090亩。</t>
  </si>
  <si>
    <t>一都镇人民政府</t>
  </si>
  <si>
    <t>省级重点乡镇苏坑镇2018年水土流失治理项目</t>
  </si>
  <si>
    <t>苏坑镇</t>
  </si>
  <si>
    <t>苏坑镇人民政府</t>
  </si>
  <si>
    <t>省级重点乡镇仙夹镇2018年水土流失治理项目</t>
  </si>
  <si>
    <t>仙夹镇</t>
  </si>
  <si>
    <t>仙夹镇人民政府</t>
  </si>
  <si>
    <t>省级重点乡镇呈祥乡2018年水土流失治理项目</t>
  </si>
  <si>
    <t>呈祥乡</t>
  </si>
  <si>
    <t>呈祥乡人民政府</t>
  </si>
  <si>
    <t>省级重点乡镇湖洋镇2018年水土流失治理项目</t>
  </si>
  <si>
    <t>湖洋镇</t>
  </si>
  <si>
    <t>湖洋镇人民政府</t>
  </si>
  <si>
    <t>省级重点乡镇桃城镇2018年水土流失治理项目</t>
  </si>
  <si>
    <t>桃城镇</t>
  </si>
  <si>
    <t>桃城镇人民政府</t>
  </si>
  <si>
    <t>湖洋、桃城、东关、锦斗、桂洋、苏坑等</t>
  </si>
  <si>
    <t>县水利局</t>
  </si>
  <si>
    <t>一都、坑仔口</t>
  </si>
  <si>
    <t>一都镇、坑仔口镇政府</t>
  </si>
  <si>
    <t>农村公路养护工程包</t>
  </si>
  <si>
    <t>永春县2018年高标准农田节水灌溉项目</t>
  </si>
  <si>
    <t>一都、桂洋、岵山、达埔、石鼓、蓬壶</t>
  </si>
  <si>
    <t>一都、桂洋、岵山、达埔、石鼓、蓬壶等乡镇镇政府</t>
  </si>
  <si>
    <t>永春县五里街镇蒋溪等3个村2014年土地整理项目</t>
  </si>
  <si>
    <t>五里街镇</t>
  </si>
  <si>
    <t>五里街镇政府</t>
  </si>
  <si>
    <t>永春县一都镇黄沙村、南阳村2014年土地整理项目</t>
  </si>
  <si>
    <t>一都镇</t>
  </si>
  <si>
    <t>一都镇政府</t>
  </si>
  <si>
    <t>桃城镇</t>
  </si>
  <si>
    <t>桃城镇政府</t>
  </si>
  <si>
    <t>锦斗镇</t>
  </si>
  <si>
    <t>锦斗镇政府</t>
  </si>
  <si>
    <r>
      <rPr>
        <sz val="9"/>
        <color indexed="8"/>
        <rFont val="宋体"/>
        <family val="0"/>
      </rPr>
      <t>安全生态水系建设工程包</t>
    </r>
  </si>
  <si>
    <t>湖洋镇政府
东关镇政府
桃城镇政府
锦斗镇政府
桂洋镇政府
苏坑镇政府</t>
  </si>
  <si>
    <t>道路交通安全隐患路段整治</t>
  </si>
  <si>
    <t>永春县</t>
  </si>
  <si>
    <t>住建局、交运局、公路分局、横口乡、下洋镇、锦斗镇、达埔镇、桃城镇、外山乡</t>
  </si>
  <si>
    <t>路口增置信号灯控制系统和电子警察；城区道路改设单行道，增设电子警察；道路更换路灯；道路增设学校标志牌、减速带、凹凸镜；道路增设钢筋砼护栏；危桥拆除重建；道路增设护坡；道路增设反光镜；道路增设波形护栏；道路增设震动减速标线、反光镜等</t>
  </si>
  <si>
    <t>旅游厕所建设</t>
  </si>
  <si>
    <t>各有关景区、乡镇、企业</t>
  </si>
  <si>
    <t>旅游局</t>
  </si>
  <si>
    <t>创建全域旅游示范区</t>
  </si>
  <si>
    <t>多功能运动场</t>
  </si>
  <si>
    <t>蓬壶镇汤城村</t>
  </si>
  <si>
    <t>石鼓镇吾江村</t>
  </si>
  <si>
    <t>用地面积约750平方米，整体笼式多功能运动场和室外健身器材</t>
  </si>
  <si>
    <t>用地面积约750平方米，整体笼式多功能运动场和室外健身器材</t>
  </si>
  <si>
    <t>县文体新局</t>
  </si>
  <si>
    <t>九、养老服务工程包</t>
  </si>
  <si>
    <t>十、幼儿园建设工程包</t>
  </si>
  <si>
    <t>农村幸福院</t>
  </si>
  <si>
    <t>居家社区日间照料中心</t>
  </si>
  <si>
    <t>桃城镇桃溪社区</t>
  </si>
  <si>
    <t>建设11个农村幸福院，每个农村幸福院不少于200平方。</t>
  </si>
  <si>
    <t>各相关村委会</t>
  </si>
  <si>
    <t>建设面积800平方，为老人提供娱乐、健身等活动，</t>
  </si>
  <si>
    <t>实施农村公路“单改双”35公里</t>
  </si>
  <si>
    <t>持续推进安全生态水系及中小河流建设，治理河长28公里。</t>
  </si>
  <si>
    <t>五里街镇埔头村生态停车场</t>
  </si>
  <si>
    <t>石鼓镇卿园生态停车场</t>
  </si>
  <si>
    <t>天竺山露营地停车场</t>
  </si>
  <si>
    <t>中国香都生态停车场</t>
  </si>
  <si>
    <t>汉口美丽乡村生态停车场</t>
  </si>
  <si>
    <t>万里生态水系观景台停车场</t>
  </si>
  <si>
    <t>天湖岩景区停车场</t>
  </si>
  <si>
    <t>下洋村生态停车场</t>
  </si>
  <si>
    <t>三岭村生态停车场</t>
  </si>
  <si>
    <t>建设生态停车场1500㎡，共计80位</t>
  </si>
  <si>
    <t>建设天竺山露营地入口服务区生态停车场，建设停车位160位</t>
  </si>
  <si>
    <t>标准停车场300位</t>
  </si>
  <si>
    <t>标准停车场40位</t>
  </si>
  <si>
    <t>建设20个停车位</t>
  </si>
  <si>
    <t>建设50个停车位</t>
  </si>
  <si>
    <t>下洋村体育场旁建设30个停车位</t>
  </si>
  <si>
    <t>建设生态停车场6000㎡，新增停车位150位</t>
  </si>
  <si>
    <t>五里街镇埔头村</t>
  </si>
  <si>
    <t>石鼓镇卿园村</t>
  </si>
  <si>
    <t>外山乡</t>
  </si>
  <si>
    <t>达埔镇汉口村</t>
  </si>
  <si>
    <t>下洋镇</t>
  </si>
  <si>
    <t>下洋镇下洋村</t>
  </si>
  <si>
    <t>一都镇三岭村</t>
  </si>
  <si>
    <t>环卫一体化作业</t>
  </si>
  <si>
    <t>拓展推进50万平方米环卫清扫保洁、垃圾收运、设施管理一体化作业。</t>
  </si>
  <si>
    <t>住建局</t>
  </si>
  <si>
    <t>五里街镇</t>
  </si>
  <si>
    <t>石鼓镇</t>
  </si>
  <si>
    <t>外山乡</t>
  </si>
  <si>
    <t>达埔镇</t>
  </si>
  <si>
    <t>吾峰镇</t>
  </si>
  <si>
    <t>下洋镇</t>
  </si>
  <si>
    <t>一都镇</t>
  </si>
  <si>
    <t>三格化粪池新建改造</t>
  </si>
  <si>
    <t>相关乡镇</t>
  </si>
  <si>
    <t>农村危房改造</t>
  </si>
  <si>
    <t>实施农村危房改造16户</t>
  </si>
  <si>
    <t>城乡公共厕所建设</t>
  </si>
  <si>
    <t>新建改造城市公厕7座、乡镇公厕10座、农村公厕22座</t>
  </si>
  <si>
    <t>城镇污水管网新建改造</t>
  </si>
  <si>
    <t>五里街镇823西路历史文化古街修复整治</t>
  </si>
  <si>
    <t>对古街区域范围内霞陵溪进行整治，对西横路段280米宽2米街巷进行整治，对旧供销社进行修缮提升改造。</t>
  </si>
  <si>
    <t>五里街镇</t>
  </si>
  <si>
    <t>十一、农村危房改造</t>
  </si>
  <si>
    <t>十二、城乡配电网建设改造工程包</t>
  </si>
  <si>
    <t>十三、特色小镇建设工程包</t>
  </si>
  <si>
    <t>十四、全域旅游建设工程包</t>
  </si>
  <si>
    <t>十六、城镇污水管网新建改造和城市建成区黑臭水体整治工程包</t>
  </si>
  <si>
    <t>十七、城镇老旧街巷（坊）整治修复工程包</t>
  </si>
  <si>
    <t>十九、农村公路养护工程包</t>
  </si>
  <si>
    <t>二十、农村饮水安全巩固提升工程包</t>
  </si>
  <si>
    <t>二十一、完善公共体育服务工程包</t>
  </si>
  <si>
    <t>新建改造三格化粪池3556户</t>
  </si>
  <si>
    <t>县住建局</t>
  </si>
  <si>
    <t>县教育局</t>
  </si>
  <si>
    <t>县民政局</t>
  </si>
  <si>
    <t>县水利局</t>
  </si>
  <si>
    <t>县交运局</t>
  </si>
  <si>
    <t>县国土资源局</t>
  </si>
  <si>
    <t>县旅游局</t>
  </si>
  <si>
    <t>建设永春一都110千伏输变电工程、高垄～西昌110kV线路改造工程、西昌变~下洋变110kV线路改造工程、外山风电场110kV送出线路工程、桃城~介福35kV线路工程、苏坑35kV变电站2号主变扩建工程、永春一都～美岭及一都～横口35kV线路工程、五里街至苏坑35千伏线路工程,合计新增变电容量3.78万千伏安，线路长度106.9公里</t>
  </si>
  <si>
    <t>县发改局</t>
  </si>
  <si>
    <t>国网永春供电公司</t>
  </si>
  <si>
    <t>香品产业园</t>
  </si>
  <si>
    <t>香脉历史文化景观长廊</t>
  </si>
  <si>
    <t>对全县旅游硬件基础设施和软件服务进行全面提升，创建国家全域旅游示范区。　</t>
  </si>
  <si>
    <t>县旅游局</t>
  </si>
  <si>
    <t>十五、城乡公共厕所建设工程包</t>
  </si>
  <si>
    <t>贯彻落实习近平总书记“厕所革命”重要指示精神，按照省、市工作部署，实施旅游厕所建设管理新三年行动计划（2018-2020年），以A级景区、乡村旅游“百镇千村”和自驾车营地为重点，2018年建设旅游厕所5座，其中新建4座，改扩建1座。</t>
  </si>
  <si>
    <t>新建污水管网、改造雨污分流管网10公里</t>
  </si>
  <si>
    <t>十八、道路交通安全隐患路段整治工程包</t>
  </si>
  <si>
    <t>县交警大队</t>
  </si>
  <si>
    <t>实施安保提升工程103公里，危桥改造工程9座、生态示范路34公里、大中修工程30公里。</t>
  </si>
  <si>
    <t>一都镇、坑仔口镇农村饮水安全巩固提升工程</t>
  </si>
  <si>
    <r>
      <t>新建水源、水厂及配水管道，受益人口1</t>
    </r>
    <r>
      <rPr>
        <sz val="9"/>
        <color indexed="8"/>
        <rFont val="宋体"/>
        <family val="0"/>
      </rPr>
      <t>4694人</t>
    </r>
  </si>
  <si>
    <t>多功能运动场</t>
  </si>
  <si>
    <t>永春县吾峰镇高标准农田建设项目</t>
  </si>
  <si>
    <t>吾峰镇枣岭、吾中、吾西村</t>
  </si>
  <si>
    <t>新建滚水坝2座，新建渡槽3座，新建C15砼渠道16条长10922m；新建路边沟1条2631m，排水涵管6座，灌溉涵管2座。修建砼路面田间干道1条长度为3400m；错车道4个；交汇口4座。建设规模3000亩。</t>
  </si>
  <si>
    <t>吾峰镇政府</t>
  </si>
  <si>
    <t>财政局</t>
  </si>
  <si>
    <t>农村户厕三格化粪池新建改造</t>
  </si>
  <si>
    <t>各乡镇人民政府</t>
  </si>
  <si>
    <t>新建改造三格化粪池440户</t>
  </si>
  <si>
    <t>县爱卫办
县住建局</t>
  </si>
  <si>
    <r>
      <t>实施高标准农田节水灌溉4</t>
    </r>
    <r>
      <rPr>
        <sz val="9"/>
        <rFont val="宋体"/>
        <family val="0"/>
      </rPr>
      <t>800亩</t>
    </r>
  </si>
  <si>
    <t>实施高标准农田1668.8亩</t>
  </si>
  <si>
    <t>实施高标准农田1946.86亩</t>
  </si>
  <si>
    <t>实施高标准农田1555亩</t>
  </si>
  <si>
    <t>实施高标准农田1971.14亩</t>
  </si>
  <si>
    <t>实施高标准农田2038.65亩</t>
  </si>
  <si>
    <t>实施高标准农田2013.17亩</t>
  </si>
  <si>
    <t>合计：53个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</si>
</sst>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48" applyFont="1" applyFill="1" applyBorder="1" applyAlignment="1">
      <alignment horizontal="center" vertical="center" wrapText="1"/>
      <protection/>
    </xf>
    <xf numFmtId="0" fontId="24" fillId="0" borderId="11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8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left" vertical="center" wrapText="1"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40" applyFont="1" applyBorder="1" applyAlignment="1">
      <alignment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48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48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40" applyFont="1" applyBorder="1" applyAlignment="1">
      <alignment vertical="center" wrapText="1"/>
      <protection/>
    </xf>
    <xf numFmtId="0" fontId="24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/>
      <protection/>
    </xf>
    <xf numFmtId="0" fontId="26" fillId="0" borderId="11" xfId="0" applyNumberFormat="1" applyFont="1" applyBorder="1" applyAlignment="1">
      <alignment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49" applyFont="1" applyFill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center" vertical="center" wrapText="1"/>
      <protection/>
    </xf>
    <xf numFmtId="0" fontId="24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4" fillId="0" borderId="11" xfId="0" applyNumberFormat="1" applyFont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vertical="center" wrapText="1"/>
    </xf>
    <xf numFmtId="0" fontId="23" fillId="24" borderId="14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4" fillId="0" borderId="11" xfId="0" applyNumberFormat="1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vertical="center" wrapText="1"/>
    </xf>
    <xf numFmtId="0" fontId="24" fillId="0" borderId="11" xfId="0" applyNumberFormat="1" applyFont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0" fontId="3" fillId="0" borderId="15" xfId="49" applyFont="1" applyFill="1" applyBorder="1" applyAlignment="1">
      <alignment horizontal="left" vertical="center" wrapText="1"/>
      <protection/>
    </xf>
    <xf numFmtId="0" fontId="23" fillId="0" borderId="15" xfId="49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8" applyFont="1" applyFill="1" applyBorder="1" applyAlignment="1">
      <alignment horizontal="center" vertical="center" wrapText="1"/>
      <protection/>
    </xf>
    <xf numFmtId="0" fontId="26" fillId="0" borderId="12" xfId="0" applyNumberFormat="1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left" vertical="center" wrapText="1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23" fillId="24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vertical="center" wrapText="1"/>
    </xf>
    <xf numFmtId="0" fontId="3" fillId="0" borderId="14" xfId="40" applyFont="1" applyBorder="1" applyAlignment="1">
      <alignment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5" xfId="49" applyFont="1" applyFill="1" applyBorder="1" applyAlignment="1">
      <alignment horizontal="center" vertical="center" wrapText="1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24" fillId="0" borderId="12" xfId="0" applyNumberFormat="1" applyFont="1" applyBorder="1" applyAlignment="1">
      <alignment horizontal="center" vertical="center" wrapText="1"/>
    </xf>
    <xf numFmtId="0" fontId="23" fillId="0" borderId="14" xfId="40" applyFont="1" applyBorder="1" applyAlignment="1">
      <alignment horizontal="center" vertical="center" wrapText="1"/>
      <protection/>
    </xf>
    <xf numFmtId="0" fontId="24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常规_Sheet1_42" xfId="48"/>
    <cellStyle name="常规_整理表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5" zoomScaleNormal="115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5" sqref="A5:D5"/>
    </sheetView>
  </sheetViews>
  <sheetFormatPr defaultColWidth="9.00390625" defaultRowHeight="14.25"/>
  <cols>
    <col min="1" max="1" width="2.75390625" style="1" customWidth="1"/>
    <col min="2" max="2" width="19.25390625" style="120" customWidth="1"/>
    <col min="3" max="3" width="6.875" style="1" customWidth="1"/>
    <col min="4" max="4" width="38.00390625" style="2" customWidth="1"/>
    <col min="5" max="5" width="10.25390625" style="1" customWidth="1"/>
    <col min="6" max="6" width="7.875" style="1" customWidth="1"/>
    <col min="7" max="7" width="10.25390625" style="1" customWidth="1"/>
    <col min="8" max="8" width="17.125" style="3" customWidth="1"/>
    <col min="9" max="9" width="8.75390625" style="1" customWidth="1"/>
    <col min="10" max="10" width="5.875" style="0" customWidth="1"/>
    <col min="11" max="16384" width="9.00390625" style="10" customWidth="1"/>
  </cols>
  <sheetData>
    <row r="1" spans="1:10" ht="12" customHeight="1">
      <c r="A1" s="179" t="s">
        <v>10</v>
      </c>
      <c r="B1" s="180"/>
      <c r="C1" s="4"/>
      <c r="D1" s="5"/>
      <c r="E1" s="4"/>
      <c r="F1" s="4"/>
      <c r="G1" s="4"/>
      <c r="H1" s="9"/>
      <c r="I1" s="4"/>
      <c r="J1" s="10"/>
    </row>
    <row r="2" spans="1:10" s="11" customFormat="1" ht="27" customHeight="1">
      <c r="A2" s="181" t="s">
        <v>12</v>
      </c>
      <c r="B2" s="182"/>
      <c r="C2" s="183"/>
      <c r="D2" s="182"/>
      <c r="E2" s="183"/>
      <c r="F2" s="183"/>
      <c r="G2" s="183"/>
      <c r="H2" s="183"/>
      <c r="I2" s="183"/>
      <c r="J2" s="183"/>
    </row>
    <row r="3" spans="1:10" s="11" customFormat="1" ht="15" customHeight="1">
      <c r="A3" s="6"/>
      <c r="B3" s="107"/>
      <c r="C3" s="6"/>
      <c r="D3" s="7"/>
      <c r="E3" s="6"/>
      <c r="F3" s="6"/>
      <c r="G3" s="6"/>
      <c r="H3" s="184" t="s">
        <v>0</v>
      </c>
      <c r="I3" s="184"/>
      <c r="J3" s="184"/>
    </row>
    <row r="4" spans="1:10" s="12" customFormat="1" ht="27" customHeight="1">
      <c r="A4" s="8" t="s">
        <v>1</v>
      </c>
      <c r="B4" s="108" t="s">
        <v>2</v>
      </c>
      <c r="C4" s="8" t="s">
        <v>9</v>
      </c>
      <c r="D4" s="8" t="s">
        <v>3</v>
      </c>
      <c r="E4" s="8" t="s">
        <v>4</v>
      </c>
      <c r="F4" s="8" t="s">
        <v>5</v>
      </c>
      <c r="G4" s="8" t="s">
        <v>11</v>
      </c>
      <c r="H4" s="8" t="s">
        <v>8</v>
      </c>
      <c r="I4" s="8" t="s">
        <v>6</v>
      </c>
      <c r="J4" s="8" t="s">
        <v>7</v>
      </c>
    </row>
    <row r="5" spans="1:10" s="19" customFormat="1" ht="26.25" customHeight="1">
      <c r="A5" s="185" t="s">
        <v>222</v>
      </c>
      <c r="B5" s="186"/>
      <c r="C5" s="186"/>
      <c r="D5" s="187"/>
      <c r="E5" s="17"/>
      <c r="F5" s="17">
        <f>SUM(F6,F8,F17,F20,F30,F32,F34,F36,F44,F47,F50,F52,F54,F61,F63,F67,F69,F71,F73,F75,F77)</f>
        <v>173421.74999999997</v>
      </c>
      <c r="G5" s="17">
        <f>SUM(G6,G8,G17,G20,G30,G32,G34,G36,G44,G47,G50,G52,G54,G61,G63,G67,G69,G71,G73,G75,G77)</f>
        <v>97499.75</v>
      </c>
      <c r="H5" s="16"/>
      <c r="I5" s="13"/>
      <c r="J5" s="18"/>
    </row>
    <row r="6" spans="1:10" s="15" customFormat="1" ht="25.5" customHeight="1">
      <c r="A6" s="165" t="s">
        <v>13</v>
      </c>
      <c r="B6" s="188"/>
      <c r="C6" s="188"/>
      <c r="D6" s="189"/>
      <c r="E6" s="21"/>
      <c r="F6" s="17">
        <v>7500</v>
      </c>
      <c r="G6" s="17">
        <v>7500</v>
      </c>
      <c r="H6" s="13"/>
      <c r="I6" s="13"/>
      <c r="J6" s="14"/>
    </row>
    <row r="7" spans="1:10" s="15" customFormat="1" ht="25.5" customHeight="1">
      <c r="A7" s="20">
        <v>1</v>
      </c>
      <c r="B7" s="109" t="s">
        <v>59</v>
      </c>
      <c r="C7" s="17" t="s">
        <v>60</v>
      </c>
      <c r="D7" s="58" t="s">
        <v>127</v>
      </c>
      <c r="E7" s="17">
        <v>2018</v>
      </c>
      <c r="F7" s="17">
        <v>7500</v>
      </c>
      <c r="G7" s="17">
        <v>7500</v>
      </c>
      <c r="H7" s="17" t="s">
        <v>60</v>
      </c>
      <c r="I7" s="17" t="s">
        <v>187</v>
      </c>
      <c r="J7" s="14"/>
    </row>
    <row r="8" spans="1:10" s="15" customFormat="1" ht="21.75" customHeight="1">
      <c r="A8" s="173" t="s">
        <v>14</v>
      </c>
      <c r="B8" s="174"/>
      <c r="C8" s="174"/>
      <c r="D8" s="175"/>
      <c r="E8" s="24"/>
      <c r="F8" s="83">
        <f>SUM(F9:F16)</f>
        <v>5233.58</v>
      </c>
      <c r="G8" s="83">
        <f>SUM(G9:G16)</f>
        <v>5233.58</v>
      </c>
      <c r="H8" s="13"/>
      <c r="I8" s="13"/>
      <c r="J8" s="14"/>
    </row>
    <row r="9" spans="1:10" s="15" customFormat="1" ht="27" customHeight="1">
      <c r="A9" s="23">
        <v>1</v>
      </c>
      <c r="B9" s="110" t="s">
        <v>93</v>
      </c>
      <c r="C9" s="17" t="s">
        <v>94</v>
      </c>
      <c r="D9" s="139" t="s">
        <v>216</v>
      </c>
      <c r="E9" s="51">
        <v>2018</v>
      </c>
      <c r="F9" s="84">
        <v>634.14</v>
      </c>
      <c r="G9" s="84">
        <v>634.14</v>
      </c>
      <c r="H9" s="53" t="s">
        <v>95</v>
      </c>
      <c r="I9" s="54" t="s">
        <v>188</v>
      </c>
      <c r="J9" s="14"/>
    </row>
    <row r="10" spans="1:10" s="15" customFormat="1" ht="27" customHeight="1">
      <c r="A10" s="25">
        <v>2</v>
      </c>
      <c r="B10" s="110" t="s">
        <v>55</v>
      </c>
      <c r="C10" s="17" t="s">
        <v>94</v>
      </c>
      <c r="D10" s="139" t="s">
        <v>217</v>
      </c>
      <c r="E10" s="51">
        <v>2018</v>
      </c>
      <c r="F10" s="84">
        <v>739.81</v>
      </c>
      <c r="G10" s="84">
        <v>739.81</v>
      </c>
      <c r="H10" s="53" t="s">
        <v>95</v>
      </c>
      <c r="I10" s="54" t="s">
        <v>188</v>
      </c>
      <c r="J10" s="14"/>
    </row>
    <row r="11" spans="1:10" s="15" customFormat="1" ht="26.25" customHeight="1">
      <c r="A11" s="25">
        <v>3</v>
      </c>
      <c r="B11" s="110" t="s">
        <v>96</v>
      </c>
      <c r="C11" s="55" t="s">
        <v>97</v>
      </c>
      <c r="D11" s="139" t="s">
        <v>218</v>
      </c>
      <c r="E11" s="51">
        <v>2018</v>
      </c>
      <c r="F11" s="85">
        <v>590.9</v>
      </c>
      <c r="G11" s="85">
        <v>590.9</v>
      </c>
      <c r="H11" s="54" t="s">
        <v>98</v>
      </c>
      <c r="I11" s="54" t="s">
        <v>188</v>
      </c>
      <c r="J11" s="14"/>
    </row>
    <row r="12" spans="1:10" s="15" customFormat="1" ht="26.25" customHeight="1">
      <c r="A12" s="25">
        <v>4</v>
      </c>
      <c r="B12" s="111" t="s">
        <v>56</v>
      </c>
      <c r="C12" s="55" t="s">
        <v>99</v>
      </c>
      <c r="D12" s="140" t="s">
        <v>219</v>
      </c>
      <c r="E12" s="51">
        <v>2018</v>
      </c>
      <c r="F12" s="84">
        <v>749.03</v>
      </c>
      <c r="G12" s="84">
        <v>749.03</v>
      </c>
      <c r="H12" s="54" t="s">
        <v>100</v>
      </c>
      <c r="I12" s="54" t="s">
        <v>188</v>
      </c>
      <c r="J12" s="14"/>
    </row>
    <row r="13" spans="1:10" s="15" customFormat="1" ht="27.75" customHeight="1">
      <c r="A13" s="59">
        <v>5</v>
      </c>
      <c r="B13" s="112" t="s">
        <v>57</v>
      </c>
      <c r="C13" s="60" t="s">
        <v>99</v>
      </c>
      <c r="D13" s="141" t="s">
        <v>220</v>
      </c>
      <c r="E13" s="51">
        <v>2018</v>
      </c>
      <c r="F13" s="86">
        <v>774.69</v>
      </c>
      <c r="G13" s="86">
        <v>774.69</v>
      </c>
      <c r="H13" s="61" t="s">
        <v>100</v>
      </c>
      <c r="I13" s="54" t="s">
        <v>188</v>
      </c>
      <c r="J13" s="14"/>
    </row>
    <row r="14" spans="1:10" s="15" customFormat="1" ht="25.5" customHeight="1">
      <c r="A14" s="23">
        <v>6</v>
      </c>
      <c r="B14" s="111" t="s">
        <v>58</v>
      </c>
      <c r="C14" s="62" t="s">
        <v>101</v>
      </c>
      <c r="D14" s="140" t="s">
        <v>221</v>
      </c>
      <c r="E14" s="51">
        <v>2018</v>
      </c>
      <c r="F14" s="84">
        <v>765.01</v>
      </c>
      <c r="G14" s="84">
        <v>765.01</v>
      </c>
      <c r="H14" s="63" t="s">
        <v>102</v>
      </c>
      <c r="I14" s="54" t="s">
        <v>188</v>
      </c>
      <c r="J14" s="14"/>
    </row>
    <row r="15" spans="1:10" s="15" customFormat="1" ht="62.25" customHeight="1">
      <c r="A15" s="23">
        <v>7</v>
      </c>
      <c r="B15" s="50" t="s">
        <v>90</v>
      </c>
      <c r="C15" s="57" t="s">
        <v>91</v>
      </c>
      <c r="D15" s="138" t="s">
        <v>215</v>
      </c>
      <c r="E15" s="51">
        <v>2018</v>
      </c>
      <c r="F15" s="87">
        <v>500</v>
      </c>
      <c r="G15" s="87">
        <v>500</v>
      </c>
      <c r="H15" s="57" t="s">
        <v>92</v>
      </c>
      <c r="I15" s="57" t="s">
        <v>86</v>
      </c>
      <c r="J15" s="14"/>
    </row>
    <row r="16" spans="1:10" s="15" customFormat="1" ht="52.5" customHeight="1">
      <c r="A16" s="25">
        <v>8</v>
      </c>
      <c r="B16" s="50" t="s">
        <v>206</v>
      </c>
      <c r="C16" s="121" t="s">
        <v>207</v>
      </c>
      <c r="D16" s="122" t="s">
        <v>208</v>
      </c>
      <c r="E16" s="51">
        <v>2018</v>
      </c>
      <c r="F16" s="97">
        <v>480</v>
      </c>
      <c r="G16" s="98">
        <v>480</v>
      </c>
      <c r="H16" s="63" t="s">
        <v>209</v>
      </c>
      <c r="I16" s="40" t="s">
        <v>210</v>
      </c>
      <c r="J16" s="14"/>
    </row>
    <row r="17" spans="1:10" s="15" customFormat="1" ht="20.25" customHeight="1">
      <c r="A17" s="173" t="s">
        <v>15</v>
      </c>
      <c r="B17" s="174"/>
      <c r="C17" s="174"/>
      <c r="D17" s="175"/>
      <c r="E17" s="26"/>
      <c r="F17" s="83">
        <f>SUM(F18:F19)</f>
        <v>681</v>
      </c>
      <c r="G17" s="83">
        <f>SUM(G18:G19)</f>
        <v>681</v>
      </c>
      <c r="H17" s="13"/>
      <c r="I17" s="13"/>
      <c r="J17" s="14"/>
    </row>
    <row r="18" spans="1:10" s="15" customFormat="1" ht="25.5" customHeight="1">
      <c r="A18" s="23">
        <v>1</v>
      </c>
      <c r="B18" s="113" t="s">
        <v>32</v>
      </c>
      <c r="C18" s="32" t="s">
        <v>33</v>
      </c>
      <c r="D18" s="33" t="s">
        <v>34</v>
      </c>
      <c r="E18" s="32">
        <v>2018</v>
      </c>
      <c r="F18" s="89">
        <v>340.5</v>
      </c>
      <c r="G18" s="89">
        <v>340.5</v>
      </c>
      <c r="H18" s="34" t="s">
        <v>35</v>
      </c>
      <c r="I18" s="32" t="s">
        <v>36</v>
      </c>
      <c r="J18" s="14"/>
    </row>
    <row r="19" spans="1:10" s="15" customFormat="1" ht="25.5" customHeight="1">
      <c r="A19" s="25">
        <v>2</v>
      </c>
      <c r="B19" s="113" t="s">
        <v>37</v>
      </c>
      <c r="C19" s="32" t="s">
        <v>33</v>
      </c>
      <c r="D19" s="33" t="s">
        <v>34</v>
      </c>
      <c r="E19" s="32">
        <v>2018</v>
      </c>
      <c r="F19" s="89">
        <v>340.5</v>
      </c>
      <c r="G19" s="89">
        <v>340.5</v>
      </c>
      <c r="H19" s="34" t="s">
        <v>35</v>
      </c>
      <c r="I19" s="32" t="s">
        <v>36</v>
      </c>
      <c r="J19" s="14"/>
    </row>
    <row r="20" spans="1:10" s="15" customFormat="1" ht="24.75" customHeight="1">
      <c r="A20" s="173" t="s">
        <v>16</v>
      </c>
      <c r="B20" s="174"/>
      <c r="C20" s="174"/>
      <c r="D20" s="175"/>
      <c r="E20" s="26"/>
      <c r="F20" s="83">
        <f>SUM(F21:F29)</f>
        <v>1423</v>
      </c>
      <c r="G20" s="83">
        <f>SUM(G21:G29)</f>
        <v>1423</v>
      </c>
      <c r="H20" s="13"/>
      <c r="I20" s="13"/>
      <c r="J20" s="14"/>
    </row>
    <row r="21" spans="1:10" s="15" customFormat="1" ht="29.25" customHeight="1">
      <c r="A21" s="23">
        <v>1</v>
      </c>
      <c r="B21" s="114" t="s">
        <v>129</v>
      </c>
      <c r="C21" s="75" t="s">
        <v>146</v>
      </c>
      <c r="D21" s="73" t="s">
        <v>138</v>
      </c>
      <c r="E21" s="32">
        <v>2018</v>
      </c>
      <c r="F21" s="89">
        <v>50</v>
      </c>
      <c r="G21" s="89">
        <v>50</v>
      </c>
      <c r="H21" s="77" t="s">
        <v>156</v>
      </c>
      <c r="I21" s="103" t="s">
        <v>183</v>
      </c>
      <c r="J21" s="14"/>
    </row>
    <row r="22" spans="1:10" s="15" customFormat="1" ht="32.25" customHeight="1">
      <c r="A22" s="25">
        <v>2</v>
      </c>
      <c r="B22" s="114" t="s">
        <v>130</v>
      </c>
      <c r="C22" s="75" t="s">
        <v>147</v>
      </c>
      <c r="D22" s="74" t="s">
        <v>138</v>
      </c>
      <c r="E22" s="154">
        <v>2018</v>
      </c>
      <c r="F22" s="99">
        <v>50</v>
      </c>
      <c r="G22" s="99">
        <v>50</v>
      </c>
      <c r="H22" s="77" t="s">
        <v>157</v>
      </c>
      <c r="I22" s="103" t="s">
        <v>183</v>
      </c>
      <c r="J22" s="14"/>
    </row>
    <row r="23" spans="1:10" s="15" customFormat="1" ht="32.25" customHeight="1">
      <c r="A23" s="25">
        <v>3</v>
      </c>
      <c r="B23" s="113" t="s">
        <v>131</v>
      </c>
      <c r="C23" s="75" t="s">
        <v>148</v>
      </c>
      <c r="D23" s="74" t="s">
        <v>139</v>
      </c>
      <c r="E23" s="154">
        <v>2018</v>
      </c>
      <c r="F23" s="99">
        <v>280</v>
      </c>
      <c r="G23" s="99">
        <v>280</v>
      </c>
      <c r="H23" s="77" t="s">
        <v>158</v>
      </c>
      <c r="I23" s="103" t="s">
        <v>183</v>
      </c>
      <c r="J23" s="14"/>
    </row>
    <row r="24" spans="1:10" s="15" customFormat="1" ht="30" customHeight="1">
      <c r="A24" s="25">
        <v>4</v>
      </c>
      <c r="B24" s="113" t="s">
        <v>132</v>
      </c>
      <c r="C24" s="75" t="s">
        <v>40</v>
      </c>
      <c r="D24" s="73" t="s">
        <v>140</v>
      </c>
      <c r="E24" s="32">
        <v>2018</v>
      </c>
      <c r="F24" s="89">
        <v>600</v>
      </c>
      <c r="G24" s="89">
        <v>600</v>
      </c>
      <c r="H24" s="77" t="s">
        <v>159</v>
      </c>
      <c r="I24" s="103" t="s">
        <v>183</v>
      </c>
      <c r="J24" s="14"/>
    </row>
    <row r="25" spans="1:10" s="15" customFormat="1" ht="30.75" customHeight="1">
      <c r="A25" s="25">
        <v>5</v>
      </c>
      <c r="B25" s="113" t="s">
        <v>133</v>
      </c>
      <c r="C25" s="75" t="s">
        <v>149</v>
      </c>
      <c r="D25" s="73" t="s">
        <v>141</v>
      </c>
      <c r="E25" s="32">
        <v>2018</v>
      </c>
      <c r="F25" s="89">
        <v>80</v>
      </c>
      <c r="G25" s="89">
        <v>80</v>
      </c>
      <c r="H25" s="77" t="s">
        <v>159</v>
      </c>
      <c r="I25" s="103" t="s">
        <v>183</v>
      </c>
      <c r="J25" s="14"/>
    </row>
    <row r="26" spans="1:10" s="15" customFormat="1" ht="30" customHeight="1">
      <c r="A26" s="25">
        <v>6</v>
      </c>
      <c r="B26" s="113" t="s">
        <v>134</v>
      </c>
      <c r="C26" s="77" t="s">
        <v>160</v>
      </c>
      <c r="D26" s="73" t="s">
        <v>142</v>
      </c>
      <c r="E26" s="32">
        <v>2018</v>
      </c>
      <c r="F26" s="89">
        <v>15</v>
      </c>
      <c r="G26" s="89">
        <v>15</v>
      </c>
      <c r="H26" s="77" t="s">
        <v>160</v>
      </c>
      <c r="I26" s="103" t="s">
        <v>183</v>
      </c>
      <c r="J26" s="14"/>
    </row>
    <row r="27" spans="1:10" s="15" customFormat="1" ht="28.5" customHeight="1">
      <c r="A27" s="25">
        <v>7</v>
      </c>
      <c r="B27" s="113" t="s">
        <v>135</v>
      </c>
      <c r="C27" s="75" t="s">
        <v>150</v>
      </c>
      <c r="D27" s="73" t="s">
        <v>143</v>
      </c>
      <c r="E27" s="32">
        <v>2018</v>
      </c>
      <c r="F27" s="89">
        <v>30</v>
      </c>
      <c r="G27" s="89">
        <v>30</v>
      </c>
      <c r="H27" s="77" t="s">
        <v>161</v>
      </c>
      <c r="I27" s="103" t="s">
        <v>183</v>
      </c>
      <c r="J27" s="14"/>
    </row>
    <row r="28" spans="1:10" s="15" customFormat="1" ht="32.25" customHeight="1">
      <c r="A28" s="59">
        <v>8</v>
      </c>
      <c r="B28" s="124" t="s">
        <v>136</v>
      </c>
      <c r="C28" s="76" t="s">
        <v>151</v>
      </c>
      <c r="D28" s="125" t="s">
        <v>144</v>
      </c>
      <c r="E28" s="155">
        <v>2018</v>
      </c>
      <c r="F28" s="126">
        <v>18</v>
      </c>
      <c r="G28" s="126">
        <v>18</v>
      </c>
      <c r="H28" s="127" t="s">
        <v>161</v>
      </c>
      <c r="I28" s="128" t="s">
        <v>183</v>
      </c>
      <c r="J28" s="14"/>
    </row>
    <row r="29" spans="1:10" s="15" customFormat="1" ht="32.25" customHeight="1">
      <c r="A29" s="23">
        <v>9</v>
      </c>
      <c r="B29" s="113" t="s">
        <v>137</v>
      </c>
      <c r="C29" s="135" t="s">
        <v>152</v>
      </c>
      <c r="D29" s="136" t="s">
        <v>145</v>
      </c>
      <c r="E29" s="156">
        <v>2018</v>
      </c>
      <c r="F29" s="137">
        <v>300</v>
      </c>
      <c r="G29" s="137">
        <v>300</v>
      </c>
      <c r="H29" s="77" t="s">
        <v>162</v>
      </c>
      <c r="I29" s="103" t="s">
        <v>183</v>
      </c>
      <c r="J29" s="14"/>
    </row>
    <row r="30" spans="1:10" s="15" customFormat="1" ht="28.5" customHeight="1">
      <c r="A30" s="178" t="s">
        <v>17</v>
      </c>
      <c r="B30" s="178"/>
      <c r="C30" s="178"/>
      <c r="D30" s="178"/>
      <c r="E30" s="24"/>
      <c r="F30" s="83">
        <f>SUM(F31:F31)</f>
        <v>600</v>
      </c>
      <c r="G30" s="83">
        <f>SUM(G31:G31)</f>
        <v>600</v>
      </c>
      <c r="H30" s="45"/>
      <c r="I30" s="45"/>
      <c r="J30" s="14"/>
    </row>
    <row r="31" spans="1:10" s="15" customFormat="1" ht="35.25" customHeight="1">
      <c r="A31" s="25">
        <v>1</v>
      </c>
      <c r="B31" s="129" t="s">
        <v>153</v>
      </c>
      <c r="C31" s="130" t="s">
        <v>33</v>
      </c>
      <c r="D31" s="131" t="s">
        <v>154</v>
      </c>
      <c r="E31" s="157">
        <v>2018</v>
      </c>
      <c r="F31" s="132">
        <v>600</v>
      </c>
      <c r="G31" s="96">
        <v>600</v>
      </c>
      <c r="H31" s="133" t="s">
        <v>155</v>
      </c>
      <c r="I31" s="134" t="s">
        <v>183</v>
      </c>
      <c r="J31" s="14"/>
    </row>
    <row r="32" spans="1:10" s="15" customFormat="1" ht="24" customHeight="1">
      <c r="A32" s="173" t="s">
        <v>18</v>
      </c>
      <c r="B32" s="174"/>
      <c r="C32" s="174"/>
      <c r="D32" s="175"/>
      <c r="E32" s="26"/>
      <c r="F32" s="83">
        <f>SUM(F33:F33)</f>
        <v>711.2</v>
      </c>
      <c r="G32" s="83">
        <f>SUM(G33:G33)</f>
        <v>711.2</v>
      </c>
      <c r="H32" s="13"/>
      <c r="I32" s="13"/>
      <c r="J32" s="14"/>
    </row>
    <row r="33" spans="1:10" s="15" customFormat="1" ht="33" customHeight="1">
      <c r="A33" s="142">
        <v>1</v>
      </c>
      <c r="B33" s="143" t="s">
        <v>163</v>
      </c>
      <c r="C33" s="76" t="s">
        <v>33</v>
      </c>
      <c r="D33" s="144" t="s">
        <v>182</v>
      </c>
      <c r="E33" s="158">
        <v>2018</v>
      </c>
      <c r="F33" s="145">
        <v>711.2</v>
      </c>
      <c r="G33" s="145">
        <v>711.2</v>
      </c>
      <c r="H33" s="146" t="s">
        <v>164</v>
      </c>
      <c r="I33" s="128" t="s">
        <v>183</v>
      </c>
      <c r="J33" s="147"/>
    </row>
    <row r="34" spans="1:10" s="15" customFormat="1" ht="24.75" customHeight="1">
      <c r="A34" s="176" t="s">
        <v>19</v>
      </c>
      <c r="B34" s="177"/>
      <c r="C34" s="177"/>
      <c r="D34" s="177"/>
      <c r="E34" s="22"/>
      <c r="F34" s="90">
        <v>7885</v>
      </c>
      <c r="G34" s="91">
        <v>7885</v>
      </c>
      <c r="H34" s="45"/>
      <c r="I34" s="45"/>
      <c r="J34" s="14"/>
    </row>
    <row r="35" spans="1:10" s="15" customFormat="1" ht="75.75" customHeight="1">
      <c r="A35" s="80">
        <v>1</v>
      </c>
      <c r="B35" s="115" t="s">
        <v>103</v>
      </c>
      <c r="C35" s="56" t="s">
        <v>85</v>
      </c>
      <c r="D35" s="72" t="s">
        <v>128</v>
      </c>
      <c r="E35" s="56">
        <v>2018</v>
      </c>
      <c r="F35" s="90">
        <v>7885</v>
      </c>
      <c r="G35" s="91">
        <v>7885</v>
      </c>
      <c r="H35" s="53" t="s">
        <v>104</v>
      </c>
      <c r="I35" s="63" t="s">
        <v>86</v>
      </c>
      <c r="J35" s="14"/>
    </row>
    <row r="36" spans="1:10" s="15" customFormat="1" ht="25.5" customHeight="1">
      <c r="A36" s="162" t="s">
        <v>20</v>
      </c>
      <c r="B36" s="163"/>
      <c r="C36" s="163"/>
      <c r="D36" s="164"/>
      <c r="E36" s="20"/>
      <c r="F36" s="148">
        <f>SUM(F37:F43)</f>
        <v>1500</v>
      </c>
      <c r="G36" s="148">
        <f>SUM(G37:G43)</f>
        <v>1500</v>
      </c>
      <c r="H36" s="149"/>
      <c r="I36" s="149"/>
      <c r="J36" s="150"/>
    </row>
    <row r="37" spans="1:10" s="15" customFormat="1" ht="30.75" customHeight="1">
      <c r="A37" s="27">
        <v>1</v>
      </c>
      <c r="B37" s="36" t="s">
        <v>61</v>
      </c>
      <c r="C37" s="37" t="s">
        <v>62</v>
      </c>
      <c r="D37" s="38" t="s">
        <v>63</v>
      </c>
      <c r="E37" s="39" t="s">
        <v>64</v>
      </c>
      <c r="F37" s="87">
        <v>600</v>
      </c>
      <c r="G37" s="87">
        <v>600</v>
      </c>
      <c r="H37" s="40" t="s">
        <v>65</v>
      </c>
      <c r="I37" s="40" t="s">
        <v>186</v>
      </c>
      <c r="J37" s="14"/>
    </row>
    <row r="38" spans="1:10" s="15" customFormat="1" ht="27" customHeight="1">
      <c r="A38" s="27">
        <v>2</v>
      </c>
      <c r="B38" s="36" t="s">
        <v>66</v>
      </c>
      <c r="C38" s="37" t="s">
        <v>67</v>
      </c>
      <c r="D38" s="38" t="s">
        <v>68</v>
      </c>
      <c r="E38" s="39" t="s">
        <v>64</v>
      </c>
      <c r="F38" s="87">
        <v>150</v>
      </c>
      <c r="G38" s="87">
        <v>150</v>
      </c>
      <c r="H38" s="40" t="s">
        <v>69</v>
      </c>
      <c r="I38" s="40" t="s">
        <v>186</v>
      </c>
      <c r="J38" s="14"/>
    </row>
    <row r="39" spans="1:10" s="15" customFormat="1" ht="32.25" customHeight="1">
      <c r="A39" s="27">
        <v>3</v>
      </c>
      <c r="B39" s="36" t="s">
        <v>70</v>
      </c>
      <c r="C39" s="37" t="s">
        <v>71</v>
      </c>
      <c r="D39" s="38" t="s">
        <v>68</v>
      </c>
      <c r="E39" s="39" t="s">
        <v>64</v>
      </c>
      <c r="F39" s="87">
        <v>150</v>
      </c>
      <c r="G39" s="87">
        <v>150</v>
      </c>
      <c r="H39" s="40" t="s">
        <v>72</v>
      </c>
      <c r="I39" s="40" t="s">
        <v>186</v>
      </c>
      <c r="J39" s="14"/>
    </row>
    <row r="40" spans="1:10" s="15" customFormat="1" ht="32.25" customHeight="1">
      <c r="A40" s="27">
        <v>4</v>
      </c>
      <c r="B40" s="36" t="s">
        <v>73</v>
      </c>
      <c r="C40" s="37" t="s">
        <v>74</v>
      </c>
      <c r="D40" s="38" t="s">
        <v>68</v>
      </c>
      <c r="E40" s="39" t="s">
        <v>64</v>
      </c>
      <c r="F40" s="87">
        <v>150</v>
      </c>
      <c r="G40" s="87">
        <v>150</v>
      </c>
      <c r="H40" s="40" t="s">
        <v>75</v>
      </c>
      <c r="I40" s="40" t="s">
        <v>186</v>
      </c>
      <c r="J40" s="14"/>
    </row>
    <row r="41" spans="1:10" s="15" customFormat="1" ht="33" customHeight="1">
      <c r="A41" s="27">
        <v>5</v>
      </c>
      <c r="B41" s="38" t="s">
        <v>76</v>
      </c>
      <c r="C41" s="37" t="s">
        <v>77</v>
      </c>
      <c r="D41" s="38" t="s">
        <v>68</v>
      </c>
      <c r="E41" s="39" t="s">
        <v>64</v>
      </c>
      <c r="F41" s="87">
        <v>150</v>
      </c>
      <c r="G41" s="87">
        <v>150</v>
      </c>
      <c r="H41" s="40" t="s">
        <v>78</v>
      </c>
      <c r="I41" s="40" t="s">
        <v>186</v>
      </c>
      <c r="J41" s="14"/>
    </row>
    <row r="42" spans="1:10" s="15" customFormat="1" ht="29.25" customHeight="1">
      <c r="A42" s="27">
        <v>6</v>
      </c>
      <c r="B42" s="38" t="s">
        <v>79</v>
      </c>
      <c r="C42" s="37" t="s">
        <v>80</v>
      </c>
      <c r="D42" s="38" t="s">
        <v>68</v>
      </c>
      <c r="E42" s="39" t="s">
        <v>64</v>
      </c>
      <c r="F42" s="87">
        <v>150</v>
      </c>
      <c r="G42" s="87">
        <v>150</v>
      </c>
      <c r="H42" s="40" t="s">
        <v>81</v>
      </c>
      <c r="I42" s="40" t="s">
        <v>186</v>
      </c>
      <c r="J42" s="14"/>
    </row>
    <row r="43" spans="1:10" s="15" customFormat="1" ht="24" customHeight="1">
      <c r="A43" s="27">
        <v>7</v>
      </c>
      <c r="B43" s="38" t="s">
        <v>82</v>
      </c>
      <c r="C43" s="37" t="s">
        <v>83</v>
      </c>
      <c r="D43" s="38" t="s">
        <v>68</v>
      </c>
      <c r="E43" s="39" t="s">
        <v>64</v>
      </c>
      <c r="F43" s="87">
        <v>150</v>
      </c>
      <c r="G43" s="87">
        <v>150</v>
      </c>
      <c r="H43" s="40" t="s">
        <v>84</v>
      </c>
      <c r="I43" s="40" t="s">
        <v>186</v>
      </c>
      <c r="J43" s="14"/>
    </row>
    <row r="44" spans="1:10" s="15" customFormat="1" ht="20.25" customHeight="1">
      <c r="A44" s="165" t="s">
        <v>119</v>
      </c>
      <c r="B44" s="166"/>
      <c r="C44" s="166"/>
      <c r="D44" s="167"/>
      <c r="E44" s="22"/>
      <c r="F44" s="83">
        <f>SUM(F45:F46)</f>
        <v>247</v>
      </c>
      <c r="G44" s="83">
        <f>SUM(G45:G46)</f>
        <v>247</v>
      </c>
      <c r="H44" s="13"/>
      <c r="I44" s="13"/>
      <c r="J44" s="14"/>
    </row>
    <row r="45" spans="1:10" s="15" customFormat="1" ht="33.75" customHeight="1">
      <c r="A45" s="27">
        <v>1</v>
      </c>
      <c r="B45" s="70" t="s">
        <v>121</v>
      </c>
      <c r="C45" s="30" t="s">
        <v>30</v>
      </c>
      <c r="D45" s="70" t="s">
        <v>124</v>
      </c>
      <c r="E45" s="159">
        <v>2018</v>
      </c>
      <c r="F45" s="100">
        <v>187</v>
      </c>
      <c r="G45" s="100">
        <v>187</v>
      </c>
      <c r="H45" s="71" t="s">
        <v>125</v>
      </c>
      <c r="I45" s="105" t="s">
        <v>185</v>
      </c>
      <c r="J45" s="14"/>
    </row>
    <row r="46" spans="1:10" s="15" customFormat="1" ht="39.75" customHeight="1">
      <c r="A46" s="27">
        <v>2</v>
      </c>
      <c r="B46" s="67" t="s">
        <v>122</v>
      </c>
      <c r="C46" s="68" t="s">
        <v>123</v>
      </c>
      <c r="D46" s="69" t="s">
        <v>126</v>
      </c>
      <c r="E46" s="39">
        <v>2018</v>
      </c>
      <c r="F46" s="87">
        <v>60</v>
      </c>
      <c r="G46" s="87">
        <v>60</v>
      </c>
      <c r="H46" s="31" t="s">
        <v>31</v>
      </c>
      <c r="I46" s="105" t="s">
        <v>185</v>
      </c>
      <c r="J46" s="14"/>
    </row>
    <row r="47" spans="1:10" s="15" customFormat="1" ht="24" customHeight="1">
      <c r="A47" s="165" t="s">
        <v>120</v>
      </c>
      <c r="B47" s="166"/>
      <c r="C47" s="166"/>
      <c r="D47" s="167"/>
      <c r="E47" s="22"/>
      <c r="F47" s="63">
        <f>SUM(F48:F49)</f>
        <v>2400</v>
      </c>
      <c r="G47" s="63">
        <f>SUM(G48:G49)</f>
        <v>1478</v>
      </c>
      <c r="H47" s="13"/>
      <c r="I47" s="13"/>
      <c r="J47" s="14"/>
    </row>
    <row r="48" spans="1:10" s="15" customFormat="1" ht="30.75" customHeight="1">
      <c r="A48" s="27">
        <v>1</v>
      </c>
      <c r="B48" s="116" t="s">
        <v>21</v>
      </c>
      <c r="C48" s="28" t="s">
        <v>22</v>
      </c>
      <c r="D48" s="151" t="s">
        <v>23</v>
      </c>
      <c r="E48" s="160" t="s">
        <v>24</v>
      </c>
      <c r="F48" s="101">
        <v>1200</v>
      </c>
      <c r="G48" s="91">
        <v>878</v>
      </c>
      <c r="H48" s="29" t="s">
        <v>25</v>
      </c>
      <c r="I48" s="104" t="s">
        <v>184</v>
      </c>
      <c r="J48" s="14"/>
    </row>
    <row r="49" spans="1:10" s="15" customFormat="1" ht="33.75" customHeight="1">
      <c r="A49" s="27">
        <v>2</v>
      </c>
      <c r="B49" s="116" t="s">
        <v>26</v>
      </c>
      <c r="C49" s="28" t="s">
        <v>27</v>
      </c>
      <c r="D49" s="151" t="s">
        <v>28</v>
      </c>
      <c r="E49" s="160" t="s">
        <v>24</v>
      </c>
      <c r="F49" s="91">
        <v>1200</v>
      </c>
      <c r="G49" s="91">
        <v>600</v>
      </c>
      <c r="H49" s="29" t="s">
        <v>29</v>
      </c>
      <c r="I49" s="104" t="s">
        <v>184</v>
      </c>
      <c r="J49" s="14"/>
    </row>
    <row r="50" spans="1:10" s="15" customFormat="1" ht="25.5" customHeight="1">
      <c r="A50" s="165" t="s">
        <v>173</v>
      </c>
      <c r="B50" s="166"/>
      <c r="C50" s="166"/>
      <c r="D50" s="167"/>
      <c r="E50" s="22"/>
      <c r="F50" s="83">
        <f>SUM(F51:F51)</f>
        <v>51.2</v>
      </c>
      <c r="G50" s="83">
        <f>SUM(G51:G51)</f>
        <v>51.2</v>
      </c>
      <c r="H50" s="13"/>
      <c r="I50" s="13"/>
      <c r="J50" s="14"/>
    </row>
    <row r="51" spans="1:10" s="15" customFormat="1" ht="31.5" customHeight="1">
      <c r="A51" s="27">
        <v>1</v>
      </c>
      <c r="B51" s="116" t="s">
        <v>165</v>
      </c>
      <c r="C51" s="75" t="s">
        <v>33</v>
      </c>
      <c r="D51" s="102" t="s">
        <v>166</v>
      </c>
      <c r="E51" s="39">
        <v>2018</v>
      </c>
      <c r="F51" s="87">
        <v>51.2</v>
      </c>
      <c r="G51" s="87">
        <v>51.2</v>
      </c>
      <c r="H51" s="78" t="s">
        <v>164</v>
      </c>
      <c r="I51" s="103" t="s">
        <v>183</v>
      </c>
      <c r="J51" s="14"/>
    </row>
    <row r="52" spans="1:10" s="15" customFormat="1" ht="27" customHeight="1">
      <c r="A52" s="165" t="s">
        <v>174</v>
      </c>
      <c r="B52" s="166"/>
      <c r="C52" s="166"/>
      <c r="D52" s="167"/>
      <c r="E52" s="22"/>
      <c r="F52" s="17">
        <v>15069</v>
      </c>
      <c r="G52" s="91">
        <v>15069</v>
      </c>
      <c r="H52" s="13"/>
      <c r="I52" s="13"/>
      <c r="J52" s="14"/>
    </row>
    <row r="53" spans="1:10" s="15" customFormat="1" ht="72" customHeight="1">
      <c r="A53" s="27">
        <v>1</v>
      </c>
      <c r="B53" s="109" t="s">
        <v>38</v>
      </c>
      <c r="C53" s="17" t="s">
        <v>39</v>
      </c>
      <c r="D53" s="35" t="s">
        <v>190</v>
      </c>
      <c r="E53" s="17">
        <v>2018</v>
      </c>
      <c r="F53" s="17">
        <v>15069</v>
      </c>
      <c r="G53" s="91">
        <v>15069</v>
      </c>
      <c r="H53" s="34" t="s">
        <v>192</v>
      </c>
      <c r="I53" s="40" t="s">
        <v>191</v>
      </c>
      <c r="J53" s="14"/>
    </row>
    <row r="54" spans="1:10" s="15" customFormat="1" ht="24" customHeight="1">
      <c r="A54" s="165" t="s">
        <v>175</v>
      </c>
      <c r="B54" s="166"/>
      <c r="C54" s="166"/>
      <c r="D54" s="167"/>
      <c r="E54" s="22"/>
      <c r="F54" s="89">
        <f>SUM(F55:F60)</f>
        <v>118000</v>
      </c>
      <c r="G54" s="89">
        <f>SUM(G55:G60)</f>
        <v>48000</v>
      </c>
      <c r="H54" s="13"/>
      <c r="I54" s="13"/>
      <c r="J54" s="14"/>
    </row>
    <row r="55" spans="1:10" s="15" customFormat="1" ht="29.25" customHeight="1">
      <c r="A55" s="27">
        <v>1</v>
      </c>
      <c r="B55" s="36" t="s">
        <v>193</v>
      </c>
      <c r="C55" s="37" t="s">
        <v>40</v>
      </c>
      <c r="D55" s="38" t="s">
        <v>41</v>
      </c>
      <c r="E55" s="39" t="s">
        <v>42</v>
      </c>
      <c r="F55" s="87">
        <v>80000</v>
      </c>
      <c r="G55" s="87">
        <v>20000</v>
      </c>
      <c r="H55" s="40" t="s">
        <v>50</v>
      </c>
      <c r="I55" s="40" t="s">
        <v>43</v>
      </c>
      <c r="J55" s="14"/>
    </row>
    <row r="56" spans="1:10" s="15" customFormat="1" ht="39.75" customHeight="1">
      <c r="A56" s="27">
        <v>2</v>
      </c>
      <c r="B56" s="36" t="s">
        <v>44</v>
      </c>
      <c r="C56" s="37" t="s">
        <v>40</v>
      </c>
      <c r="D56" s="38" t="s">
        <v>45</v>
      </c>
      <c r="E56" s="39" t="s">
        <v>46</v>
      </c>
      <c r="F56" s="87">
        <v>15000</v>
      </c>
      <c r="G56" s="87">
        <v>8000</v>
      </c>
      <c r="H56" s="40" t="s">
        <v>50</v>
      </c>
      <c r="I56" s="40" t="s">
        <v>43</v>
      </c>
      <c r="J56" s="14"/>
    </row>
    <row r="57" spans="1:10" s="15" customFormat="1" ht="39.75" customHeight="1">
      <c r="A57" s="27">
        <v>3</v>
      </c>
      <c r="B57" s="36" t="s">
        <v>194</v>
      </c>
      <c r="C57" s="37" t="s">
        <v>40</v>
      </c>
      <c r="D57" s="38" t="s">
        <v>47</v>
      </c>
      <c r="E57" s="39" t="s">
        <v>46</v>
      </c>
      <c r="F57" s="92">
        <v>8000</v>
      </c>
      <c r="G57" s="92">
        <v>5000</v>
      </c>
      <c r="H57" s="40" t="s">
        <v>50</v>
      </c>
      <c r="I57" s="40" t="s">
        <v>43</v>
      </c>
      <c r="J57" s="14"/>
    </row>
    <row r="58" spans="1:10" s="15" customFormat="1" ht="39.75" customHeight="1">
      <c r="A58" s="27">
        <v>4</v>
      </c>
      <c r="B58" s="36" t="s">
        <v>48</v>
      </c>
      <c r="C58" s="37" t="s">
        <v>40</v>
      </c>
      <c r="D58" s="38" t="s">
        <v>49</v>
      </c>
      <c r="E58" s="88">
        <v>2018</v>
      </c>
      <c r="F58" s="88">
        <v>5000</v>
      </c>
      <c r="G58" s="88">
        <v>5000</v>
      </c>
      <c r="H58" s="40" t="s">
        <v>50</v>
      </c>
      <c r="I58" s="40" t="s">
        <v>43</v>
      </c>
      <c r="J58" s="14"/>
    </row>
    <row r="59" spans="1:10" s="15" customFormat="1" ht="39.75" customHeight="1">
      <c r="A59" s="27">
        <v>5</v>
      </c>
      <c r="B59" s="38" t="s">
        <v>51</v>
      </c>
      <c r="C59" s="37" t="s">
        <v>40</v>
      </c>
      <c r="D59" s="38" t="s">
        <v>52</v>
      </c>
      <c r="E59" s="93">
        <v>2018</v>
      </c>
      <c r="F59" s="93">
        <v>5000</v>
      </c>
      <c r="G59" s="93">
        <v>5000</v>
      </c>
      <c r="H59" s="40" t="s">
        <v>50</v>
      </c>
      <c r="I59" s="40" t="s">
        <v>43</v>
      </c>
      <c r="J59" s="14"/>
    </row>
    <row r="60" spans="1:10" s="15" customFormat="1" ht="39.75" customHeight="1">
      <c r="A60" s="27">
        <v>6</v>
      </c>
      <c r="B60" s="38" t="s">
        <v>53</v>
      </c>
      <c r="C60" s="37" t="s">
        <v>40</v>
      </c>
      <c r="D60" s="38" t="s">
        <v>54</v>
      </c>
      <c r="E60" s="62">
        <v>2018</v>
      </c>
      <c r="F60" s="62">
        <v>5000</v>
      </c>
      <c r="G60" s="62">
        <v>5000</v>
      </c>
      <c r="H60" s="40" t="s">
        <v>50</v>
      </c>
      <c r="I60" s="40" t="s">
        <v>43</v>
      </c>
      <c r="J60" s="14"/>
    </row>
    <row r="61" spans="1:10" s="15" customFormat="1" ht="27" customHeight="1">
      <c r="A61" s="165" t="s">
        <v>176</v>
      </c>
      <c r="B61" s="166"/>
      <c r="C61" s="166"/>
      <c r="D61" s="167"/>
      <c r="E61" s="22"/>
      <c r="F61" s="92">
        <v>6500</v>
      </c>
      <c r="G61" s="92">
        <v>1500</v>
      </c>
      <c r="H61" s="13"/>
      <c r="I61" s="13"/>
      <c r="J61" s="14"/>
    </row>
    <row r="62" spans="1:10" s="15" customFormat="1" ht="34.5" customHeight="1">
      <c r="A62" s="27">
        <v>1</v>
      </c>
      <c r="B62" s="50" t="s">
        <v>112</v>
      </c>
      <c r="C62" s="52" t="s">
        <v>106</v>
      </c>
      <c r="D62" s="38" t="s">
        <v>195</v>
      </c>
      <c r="E62" s="51" t="s">
        <v>46</v>
      </c>
      <c r="F62" s="92">
        <v>6500</v>
      </c>
      <c r="G62" s="92">
        <v>1500</v>
      </c>
      <c r="H62" s="41" t="s">
        <v>111</v>
      </c>
      <c r="I62" s="40" t="s">
        <v>196</v>
      </c>
      <c r="J62" s="14"/>
    </row>
    <row r="63" spans="1:10" s="15" customFormat="1" ht="29.25" customHeight="1">
      <c r="A63" s="165" t="s">
        <v>197</v>
      </c>
      <c r="B63" s="166"/>
      <c r="C63" s="166"/>
      <c r="D63" s="167"/>
      <c r="E63" s="22"/>
      <c r="F63" s="62"/>
      <c r="G63" s="62"/>
      <c r="H63" s="13"/>
      <c r="I63" s="13"/>
      <c r="J63" s="14"/>
    </row>
    <row r="64" spans="1:10" s="15" customFormat="1" ht="32.25" customHeight="1">
      <c r="A64" s="27">
        <v>1</v>
      </c>
      <c r="B64" s="67" t="s">
        <v>167</v>
      </c>
      <c r="C64" s="52" t="s">
        <v>106</v>
      </c>
      <c r="D64" s="102" t="s">
        <v>168</v>
      </c>
      <c r="E64" s="39">
        <v>2018</v>
      </c>
      <c r="F64" s="92">
        <f>170+150+220</f>
        <v>540</v>
      </c>
      <c r="G64" s="92">
        <v>540</v>
      </c>
      <c r="H64" s="68" t="s">
        <v>164</v>
      </c>
      <c r="I64" s="103" t="s">
        <v>183</v>
      </c>
      <c r="J64" s="14"/>
    </row>
    <row r="65" spans="1:10" s="15" customFormat="1" ht="60" customHeight="1">
      <c r="A65" s="27">
        <v>2</v>
      </c>
      <c r="B65" s="50" t="s">
        <v>109</v>
      </c>
      <c r="C65" s="52" t="s">
        <v>106</v>
      </c>
      <c r="D65" s="38" t="s">
        <v>198</v>
      </c>
      <c r="E65" s="88">
        <v>2018</v>
      </c>
      <c r="F65" s="88">
        <v>135</v>
      </c>
      <c r="G65" s="88">
        <v>135</v>
      </c>
      <c r="H65" s="41" t="s">
        <v>110</v>
      </c>
      <c r="I65" s="40" t="s">
        <v>189</v>
      </c>
      <c r="J65" s="14"/>
    </row>
    <row r="66" spans="1:10" s="15" customFormat="1" ht="32.25" customHeight="1">
      <c r="A66" s="27">
        <v>3</v>
      </c>
      <c r="B66" s="123" t="s">
        <v>211</v>
      </c>
      <c r="C66" s="52" t="s">
        <v>106</v>
      </c>
      <c r="D66" s="102" t="s">
        <v>213</v>
      </c>
      <c r="E66" s="88">
        <v>2018</v>
      </c>
      <c r="F66" s="62">
        <v>88</v>
      </c>
      <c r="G66" s="62">
        <v>88</v>
      </c>
      <c r="H66" s="34" t="s">
        <v>212</v>
      </c>
      <c r="I66" s="40" t="s">
        <v>214</v>
      </c>
      <c r="J66" s="14"/>
    </row>
    <row r="67" spans="1:10" s="15" customFormat="1" ht="29.25" customHeight="1">
      <c r="A67" s="168" t="s">
        <v>177</v>
      </c>
      <c r="B67" s="169"/>
      <c r="C67" s="169"/>
      <c r="D67" s="170"/>
      <c r="E67" s="43"/>
      <c r="F67" s="94"/>
      <c r="G67" s="94"/>
      <c r="H67" s="46"/>
      <c r="I67" s="44"/>
      <c r="J67" s="14"/>
    </row>
    <row r="68" spans="1:10" s="15" customFormat="1" ht="32.25" customHeight="1">
      <c r="A68" s="81">
        <v>1</v>
      </c>
      <c r="B68" s="50" t="s">
        <v>169</v>
      </c>
      <c r="C68" s="52" t="s">
        <v>106</v>
      </c>
      <c r="D68" s="102" t="s">
        <v>199</v>
      </c>
      <c r="E68" s="161">
        <v>2018</v>
      </c>
      <c r="F68" s="88">
        <v>1200</v>
      </c>
      <c r="G68" s="88">
        <v>1200</v>
      </c>
      <c r="H68" s="68" t="s">
        <v>155</v>
      </c>
      <c r="I68" s="103" t="s">
        <v>183</v>
      </c>
      <c r="J68" s="14"/>
    </row>
    <row r="69" spans="1:10" s="15" customFormat="1" ht="32.25" customHeight="1">
      <c r="A69" s="168" t="s">
        <v>178</v>
      </c>
      <c r="B69" s="169"/>
      <c r="C69" s="169"/>
      <c r="D69" s="170"/>
      <c r="E69" s="20"/>
      <c r="F69" s="93"/>
      <c r="G69" s="93"/>
      <c r="H69" s="45"/>
      <c r="I69" s="45"/>
      <c r="J69" s="14"/>
    </row>
    <row r="70" spans="1:10" s="15" customFormat="1" ht="39.75" customHeight="1">
      <c r="A70" s="81">
        <v>1</v>
      </c>
      <c r="B70" s="36" t="s">
        <v>170</v>
      </c>
      <c r="C70" s="79" t="s">
        <v>94</v>
      </c>
      <c r="D70" s="102" t="s">
        <v>171</v>
      </c>
      <c r="E70" s="161">
        <v>2018</v>
      </c>
      <c r="F70" s="88">
        <v>500</v>
      </c>
      <c r="G70" s="88">
        <v>500</v>
      </c>
      <c r="H70" s="78" t="s">
        <v>172</v>
      </c>
      <c r="I70" s="103" t="s">
        <v>183</v>
      </c>
      <c r="J70" s="14"/>
    </row>
    <row r="71" spans="1:10" s="15" customFormat="1" ht="30" customHeight="1">
      <c r="A71" s="165" t="s">
        <v>200</v>
      </c>
      <c r="B71" s="171"/>
      <c r="C71" s="171"/>
      <c r="D71" s="172"/>
      <c r="E71" s="20"/>
      <c r="F71" s="93">
        <v>679.77</v>
      </c>
      <c r="G71" s="93">
        <v>679.77</v>
      </c>
      <c r="H71" s="45"/>
      <c r="I71" s="45"/>
      <c r="J71" s="14"/>
    </row>
    <row r="72" spans="1:10" s="15" customFormat="1" ht="65.25" customHeight="1">
      <c r="A72" s="82">
        <v>1</v>
      </c>
      <c r="B72" s="117" t="s">
        <v>105</v>
      </c>
      <c r="C72" s="47" t="s">
        <v>33</v>
      </c>
      <c r="D72" s="58" t="s">
        <v>108</v>
      </c>
      <c r="E72" s="20">
        <v>2018</v>
      </c>
      <c r="F72" s="93">
        <v>679.77</v>
      </c>
      <c r="G72" s="93">
        <v>679.77</v>
      </c>
      <c r="H72" s="57" t="s">
        <v>107</v>
      </c>
      <c r="I72" s="40" t="s">
        <v>201</v>
      </c>
      <c r="J72" s="14"/>
    </row>
    <row r="73" spans="1:10" s="15" customFormat="1" ht="27" customHeight="1">
      <c r="A73" s="165" t="s">
        <v>179</v>
      </c>
      <c r="B73" s="171"/>
      <c r="C73" s="171"/>
      <c r="D73" s="172"/>
      <c r="E73" s="20"/>
      <c r="F73" s="17">
        <v>4500</v>
      </c>
      <c r="G73" s="17">
        <v>4500</v>
      </c>
      <c r="H73" s="45"/>
      <c r="I73" s="45"/>
      <c r="J73" s="14"/>
    </row>
    <row r="74" spans="1:10" s="15" customFormat="1" ht="32.25" customHeight="1">
      <c r="A74" s="82">
        <v>1</v>
      </c>
      <c r="B74" s="118" t="s">
        <v>89</v>
      </c>
      <c r="C74" s="17" t="s">
        <v>60</v>
      </c>
      <c r="D74" s="58" t="s">
        <v>202</v>
      </c>
      <c r="E74" s="17">
        <v>2018</v>
      </c>
      <c r="F74" s="17">
        <v>4500</v>
      </c>
      <c r="G74" s="17">
        <v>4500</v>
      </c>
      <c r="H74" s="17" t="s">
        <v>60</v>
      </c>
      <c r="I74" s="17" t="s">
        <v>187</v>
      </c>
      <c r="J74" s="14"/>
    </row>
    <row r="75" spans="1:10" s="15" customFormat="1" ht="27.75" customHeight="1">
      <c r="A75" s="165" t="s">
        <v>180</v>
      </c>
      <c r="B75" s="171"/>
      <c r="C75" s="171"/>
      <c r="D75" s="172"/>
      <c r="E75" s="20"/>
      <c r="F75" s="95">
        <v>369</v>
      </c>
      <c r="G75" s="96">
        <v>369</v>
      </c>
      <c r="H75" s="45"/>
      <c r="I75" s="45"/>
      <c r="J75" s="14"/>
    </row>
    <row r="76" spans="1:10" s="15" customFormat="1" ht="35.25" customHeight="1">
      <c r="A76" s="27">
        <v>1</v>
      </c>
      <c r="B76" s="106" t="s">
        <v>203</v>
      </c>
      <c r="C76" s="42" t="s">
        <v>87</v>
      </c>
      <c r="D76" s="106" t="s">
        <v>204</v>
      </c>
      <c r="E76" s="42">
        <v>2018</v>
      </c>
      <c r="F76" s="95">
        <v>369</v>
      </c>
      <c r="G76" s="96">
        <v>369</v>
      </c>
      <c r="H76" s="48" t="s">
        <v>88</v>
      </c>
      <c r="I76" s="49" t="s">
        <v>86</v>
      </c>
      <c r="J76" s="14"/>
    </row>
    <row r="77" spans="1:10" s="15" customFormat="1" ht="26.25" customHeight="1">
      <c r="A77" s="162" t="s">
        <v>181</v>
      </c>
      <c r="B77" s="163"/>
      <c r="C77" s="163"/>
      <c r="D77" s="164"/>
      <c r="E77" s="22"/>
      <c r="F77" s="63">
        <f>SUM(F78:F79)</f>
        <v>72</v>
      </c>
      <c r="G77" s="63">
        <f>SUM(G78:G79)</f>
        <v>72</v>
      </c>
      <c r="H77" s="13"/>
      <c r="I77" s="13"/>
      <c r="J77" s="14"/>
    </row>
    <row r="78" spans="1:10" s="15" customFormat="1" ht="31.5" customHeight="1">
      <c r="A78" s="27">
        <v>1</v>
      </c>
      <c r="B78" s="119" t="s">
        <v>205</v>
      </c>
      <c r="C78" s="42" t="s">
        <v>114</v>
      </c>
      <c r="D78" s="152" t="s">
        <v>116</v>
      </c>
      <c r="E78" s="42">
        <v>2018</v>
      </c>
      <c r="F78" s="62">
        <v>36</v>
      </c>
      <c r="G78" s="62">
        <v>36</v>
      </c>
      <c r="H78" s="66" t="s">
        <v>114</v>
      </c>
      <c r="I78" s="66" t="s">
        <v>118</v>
      </c>
      <c r="J78" s="14"/>
    </row>
    <row r="79" spans="1:10" s="15" customFormat="1" ht="32.25" customHeight="1">
      <c r="A79" s="20">
        <v>2</v>
      </c>
      <c r="B79" s="64" t="s">
        <v>113</v>
      </c>
      <c r="C79" s="65" t="s">
        <v>115</v>
      </c>
      <c r="D79" s="153" t="s">
        <v>117</v>
      </c>
      <c r="E79" s="42">
        <v>2018</v>
      </c>
      <c r="F79" s="62">
        <v>36</v>
      </c>
      <c r="G79" s="62">
        <v>36</v>
      </c>
      <c r="H79" s="66" t="s">
        <v>115</v>
      </c>
      <c r="I79" s="66" t="s">
        <v>118</v>
      </c>
      <c r="J79" s="14"/>
    </row>
  </sheetData>
  <sheetProtection/>
  <mergeCells count="25">
    <mergeCell ref="A17:D17"/>
    <mergeCell ref="A1:B1"/>
    <mergeCell ref="A2:J2"/>
    <mergeCell ref="H3:J3"/>
    <mergeCell ref="A5:D5"/>
    <mergeCell ref="A6:D6"/>
    <mergeCell ref="A8:D8"/>
    <mergeCell ref="A20:D20"/>
    <mergeCell ref="A50:D50"/>
    <mergeCell ref="A52:D52"/>
    <mergeCell ref="A54:D54"/>
    <mergeCell ref="A30:D30"/>
    <mergeCell ref="A32:D32"/>
    <mergeCell ref="A34:D34"/>
    <mergeCell ref="A36:D36"/>
    <mergeCell ref="A47:D47"/>
    <mergeCell ref="A77:D77"/>
    <mergeCell ref="A44:D44"/>
    <mergeCell ref="A63:D63"/>
    <mergeCell ref="A67:D67"/>
    <mergeCell ref="A71:D71"/>
    <mergeCell ref="A73:D73"/>
    <mergeCell ref="A75:D75"/>
    <mergeCell ref="A69:D69"/>
    <mergeCell ref="A61:D61"/>
  </mergeCells>
  <printOptions horizontalCentered="1"/>
  <pageMargins left="0.3541666666666667" right="0.3541666666666667" top="0.5902777777777778" bottom="0.5111111111111111" header="0.5111111111111111" footer="0.3145833333333333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luyq-qz</dc:creator>
  <cp:keywords/>
  <dc:description/>
  <cp:lastModifiedBy>微软用户</cp:lastModifiedBy>
  <cp:lastPrinted>2018-08-20T00:05:31Z</cp:lastPrinted>
  <dcterms:created xsi:type="dcterms:W3CDTF">2016-03-25T02:51:19Z</dcterms:created>
  <dcterms:modified xsi:type="dcterms:W3CDTF">2018-08-24T01:14:24Z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