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<sst xmlns="http://schemas.openxmlformats.org/spreadsheetml/2006/main" count="42" uniqueCount="36">
  <si>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附件：</t>
  </si>
  <si>
    <t>2025年2月份80周岁及以上老年人高龄补贴资金安排表</t>
  </si>
  <si>
    <t>序号</t>
  </si>
  <si>
    <t>乡镇</t>
  </si>
  <si>
    <t>80-89周岁</t>
  </si>
  <si>
    <t>90-99周岁</t>
  </si>
  <si>
    <t>100周岁及以上周岁</t>
  </si>
  <si>
    <t>扣除上月资金（元）</t>
  </si>
  <si>
    <t>总计拨付金额(元)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</si>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</sst>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N27"/>
  <sheetViews>
    <sheetView tabSelected="1" zoomScale="90" zoomScaleNormal="90" workbookViewId="0">
      <pane ySplit="4" topLeftCell="A4" activePane="bottomLeft" state="frozen"/>
      <selection/>
      <selection pane="bottomLeft" activeCell="A2" sqref="A2:N2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spans="1:1">
      <c r="A1" t="s">
        <v>0</v>
      </c>
    </row>
    <row r="2" ht="2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9" customHeight="1" spans="1:14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9" t="s">
        <v>7</v>
      </c>
      <c r="M3" s="15" t="s">
        <v>8</v>
      </c>
      <c r="N3" s="16" t="s">
        <v>9</v>
      </c>
    </row>
    <row r="4" ht="37" customHeight="1" spans="1:14">
      <c r="A4" s="7"/>
      <c r="B4" s="8"/>
      <c r="C4" s="12" t="s">
        <v>10</v>
      </c>
      <c r="D4" s="12" t="s">
        <v>11</v>
      </c>
      <c r="E4" s="12" t="s">
        <v>12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9" t="s">
        <v>12</v>
      </c>
      <c r="L4" s="9"/>
      <c r="M4" s="12"/>
      <c r="N4" s="17"/>
    </row>
    <row r="5" s="1" customFormat="1" ht="18" customHeight="1" spans="1:14">
      <c r="A5" s="7">
        <v>1</v>
      </c>
      <c r="B5" s="8" t="s">
        <v>13</v>
      </c>
      <c r="C5" s="7">
        <v>273</v>
      </c>
      <c r="D5" s="7">
        <v>50</v>
      </c>
      <c r="E5" s="7">
        <f t="shared" ref="E5:E27" si="0">C5*D5</f>
        <v>13650</v>
      </c>
      <c r="F5" s="7">
        <v>38</v>
      </c>
      <c r="G5" s="7">
        <v>100</v>
      </c>
      <c r="H5" s="7">
        <f t="shared" ref="H5:H27" si="1">F5*G5</f>
        <v>3800</v>
      </c>
      <c r="I5" s="7">
        <v>0</v>
      </c>
      <c r="J5" s="7">
        <v>300</v>
      </c>
      <c r="K5" s="7">
        <f t="shared" ref="K5:K27" si="2">I5*J5</f>
        <v>0</v>
      </c>
      <c r="L5" s="7">
        <v>0</v>
      </c>
      <c r="M5" s="7">
        <f t="shared" ref="M5:M26" si="3">E5+H5+K5+L5</f>
        <v>17450</v>
      </c>
      <c r="N5" s="7"/>
    </row>
    <row r="6" s="1" customFormat="1" ht="18" customHeight="1" spans="1:14">
      <c r="A6" s="7">
        <v>2</v>
      </c>
      <c r="B6" s="13" t="s">
        <v>14</v>
      </c>
      <c r="C6" s="7">
        <v>148</v>
      </c>
      <c r="D6" s="7">
        <v>50</v>
      </c>
      <c r="E6" s="7">
        <f t="shared" si="0"/>
        <v>7400</v>
      </c>
      <c r="F6" s="7">
        <v>17</v>
      </c>
      <c r="G6" s="7">
        <v>100</v>
      </c>
      <c r="H6" s="7">
        <f t="shared" si="1"/>
        <v>1700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9100</v>
      </c>
      <c r="N6" s="7"/>
    </row>
    <row r="7" s="1" customFormat="1" ht="18" customHeight="1" spans="1:14">
      <c r="A7" s="7">
        <v>3</v>
      </c>
      <c r="B7" s="13" t="s">
        <v>15</v>
      </c>
      <c r="C7" s="7">
        <v>173</v>
      </c>
      <c r="D7" s="7">
        <v>50</v>
      </c>
      <c r="E7" s="7">
        <f t="shared" si="0"/>
        <v>8650</v>
      </c>
      <c r="F7" s="7">
        <v>18</v>
      </c>
      <c r="G7" s="7">
        <v>100</v>
      </c>
      <c r="H7" s="7">
        <f t="shared" si="1"/>
        <v>1800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10450</v>
      </c>
      <c r="N7" s="7"/>
    </row>
    <row r="8" ht="18" customHeight="1" spans="1:14">
      <c r="A8" s="7">
        <v>4</v>
      </c>
      <c r="B8" s="8" t="s">
        <v>16</v>
      </c>
      <c r="C8" s="7">
        <v>275</v>
      </c>
      <c r="D8" s="7">
        <v>50</v>
      </c>
      <c r="E8" s="7">
        <f t="shared" si="0"/>
        <v>13750</v>
      </c>
      <c r="F8" s="7">
        <v>19</v>
      </c>
      <c r="G8" s="7">
        <v>100</v>
      </c>
      <c r="H8" s="7">
        <f t="shared" si="1"/>
        <v>1900</v>
      </c>
      <c r="I8" s="7">
        <v>0</v>
      </c>
      <c r="J8" s="7">
        <v>300</v>
      </c>
      <c r="K8" s="7">
        <f t="shared" si="2"/>
        <v>0</v>
      </c>
      <c r="L8" s="7">
        <v>0</v>
      </c>
      <c r="M8" s="7">
        <f t="shared" si="3"/>
        <v>15650</v>
      </c>
      <c r="N8" s="7"/>
    </row>
    <row r="9" s="1" customFormat="1" ht="18" customHeight="1" spans="1:14">
      <c r="A9" s="7">
        <v>5</v>
      </c>
      <c r="B9" s="13" t="s">
        <v>17</v>
      </c>
      <c r="C9" s="7">
        <v>341</v>
      </c>
      <c r="D9" s="7">
        <v>50</v>
      </c>
      <c r="E9" s="7">
        <f t="shared" si="0"/>
        <v>17050</v>
      </c>
      <c r="F9" s="7">
        <v>40</v>
      </c>
      <c r="G9" s="7">
        <v>100</v>
      </c>
      <c r="H9" s="7">
        <f t="shared" si="1"/>
        <v>4000</v>
      </c>
      <c r="I9" s="7">
        <v>0</v>
      </c>
      <c r="J9" s="7">
        <v>300</v>
      </c>
      <c r="K9" s="7">
        <f t="shared" si="2"/>
        <v>0</v>
      </c>
      <c r="L9" s="7">
        <v>-300</v>
      </c>
      <c r="M9" s="7">
        <f t="shared" si="3"/>
        <v>20750</v>
      </c>
      <c r="N9" s="7"/>
    </row>
    <row r="10" ht="18" customHeight="1" spans="1:14">
      <c r="A10" s="7">
        <v>6</v>
      </c>
      <c r="B10" s="8" t="s">
        <v>18</v>
      </c>
      <c r="C10" s="7">
        <v>243</v>
      </c>
      <c r="D10" s="7">
        <v>50</v>
      </c>
      <c r="E10" s="7">
        <f t="shared" si="0"/>
        <v>12150</v>
      </c>
      <c r="F10" s="7">
        <v>41</v>
      </c>
      <c r="G10" s="7">
        <v>100</v>
      </c>
      <c r="H10" s="7">
        <f t="shared" si="1"/>
        <v>4100</v>
      </c>
      <c r="I10" s="7">
        <v>0</v>
      </c>
      <c r="J10" s="7">
        <v>300</v>
      </c>
      <c r="K10" s="7">
        <f t="shared" si="2"/>
        <v>0</v>
      </c>
      <c r="L10" s="7">
        <v>-500</v>
      </c>
      <c r="M10" s="7">
        <f t="shared" si="3"/>
        <v>15750</v>
      </c>
      <c r="N10" s="7"/>
    </row>
    <row r="11" s="1" customFormat="1" ht="18" customHeight="1" spans="1:14">
      <c r="A11" s="7">
        <v>7</v>
      </c>
      <c r="B11" s="13" t="s">
        <v>19</v>
      </c>
      <c r="C11" s="7">
        <v>254</v>
      </c>
      <c r="D11" s="7">
        <v>50</v>
      </c>
      <c r="E11" s="7">
        <f t="shared" si="0"/>
        <v>12700</v>
      </c>
      <c r="F11" s="7">
        <v>35</v>
      </c>
      <c r="G11" s="7">
        <v>100</v>
      </c>
      <c r="H11" s="7">
        <f t="shared" si="1"/>
        <v>3500</v>
      </c>
      <c r="I11" s="7">
        <v>1</v>
      </c>
      <c r="J11" s="7">
        <v>300</v>
      </c>
      <c r="K11" s="7">
        <f t="shared" si="2"/>
        <v>300</v>
      </c>
      <c r="L11" s="7">
        <v>0</v>
      </c>
      <c r="M11" s="7">
        <f t="shared" si="3"/>
        <v>16500</v>
      </c>
      <c r="N11" s="7"/>
    </row>
    <row r="12" s="1" customFormat="1" ht="18" customHeight="1" spans="1:14">
      <c r="A12" s="7">
        <v>8</v>
      </c>
      <c r="B12" s="13" t="s">
        <v>20</v>
      </c>
      <c r="C12" s="7">
        <v>146</v>
      </c>
      <c r="D12" s="7">
        <v>50</v>
      </c>
      <c r="E12" s="7">
        <f t="shared" si="0"/>
        <v>7300</v>
      </c>
      <c r="F12" s="7">
        <v>18</v>
      </c>
      <c r="G12" s="7">
        <v>100</v>
      </c>
      <c r="H12" s="7">
        <f t="shared" si="1"/>
        <v>1800</v>
      </c>
      <c r="I12" s="7">
        <v>0</v>
      </c>
      <c r="J12" s="7">
        <v>300</v>
      </c>
      <c r="K12" s="7">
        <f t="shared" si="2"/>
        <v>0</v>
      </c>
      <c r="L12" s="7">
        <v>0</v>
      </c>
      <c r="M12" s="7">
        <f t="shared" si="3"/>
        <v>9100</v>
      </c>
      <c r="N12" s="7"/>
    </row>
    <row r="13" s="1" customFormat="1" ht="18" customHeight="1" spans="1:14">
      <c r="A13" s="7">
        <v>9</v>
      </c>
      <c r="B13" s="13" t="s">
        <v>21</v>
      </c>
      <c r="C13" s="7">
        <v>318</v>
      </c>
      <c r="D13" s="7">
        <v>50</v>
      </c>
      <c r="E13" s="7">
        <f t="shared" si="0"/>
        <v>15900</v>
      </c>
      <c r="F13" s="7">
        <v>28</v>
      </c>
      <c r="G13" s="7">
        <v>100</v>
      </c>
      <c r="H13" s="7">
        <f t="shared" si="1"/>
        <v>2800</v>
      </c>
      <c r="I13" s="7">
        <v>2</v>
      </c>
      <c r="J13" s="7">
        <v>300</v>
      </c>
      <c r="K13" s="7">
        <f t="shared" si="2"/>
        <v>600</v>
      </c>
      <c r="L13" s="7">
        <v>0</v>
      </c>
      <c r="M13" s="7">
        <f t="shared" si="3"/>
        <v>19300</v>
      </c>
      <c r="N13" s="7"/>
    </row>
    <row r="14" s="1" customFormat="1" ht="18" customHeight="1" spans="1:14">
      <c r="A14" s="7">
        <v>10</v>
      </c>
      <c r="B14" s="13" t="s">
        <v>22</v>
      </c>
      <c r="C14" s="7">
        <v>1186</v>
      </c>
      <c r="D14" s="7">
        <v>50</v>
      </c>
      <c r="E14" s="7">
        <f t="shared" si="0"/>
        <v>59300</v>
      </c>
      <c r="F14" s="7">
        <v>146</v>
      </c>
      <c r="G14" s="7">
        <v>100</v>
      </c>
      <c r="H14" s="7">
        <f t="shared" si="1"/>
        <v>14600</v>
      </c>
      <c r="I14" s="7">
        <v>4</v>
      </c>
      <c r="J14" s="7">
        <v>300</v>
      </c>
      <c r="K14" s="7">
        <f t="shared" si="2"/>
        <v>1200</v>
      </c>
      <c r="L14" s="7">
        <v>0</v>
      </c>
      <c r="M14" s="7">
        <f t="shared" si="3"/>
        <v>75100</v>
      </c>
      <c r="N14" s="7"/>
    </row>
    <row r="15" s="1" customFormat="1" ht="18" customHeight="1" spans="1:14">
      <c r="A15" s="7">
        <v>11</v>
      </c>
      <c r="B15" s="13" t="s">
        <v>23</v>
      </c>
      <c r="C15" s="7">
        <v>1297</v>
      </c>
      <c r="D15" s="7">
        <v>50</v>
      </c>
      <c r="E15" s="7">
        <f t="shared" si="0"/>
        <v>64850</v>
      </c>
      <c r="F15" s="7">
        <v>176</v>
      </c>
      <c r="G15" s="7">
        <v>100</v>
      </c>
      <c r="H15" s="7">
        <f t="shared" si="1"/>
        <v>17600</v>
      </c>
      <c r="I15" s="7">
        <v>5</v>
      </c>
      <c r="J15" s="7">
        <v>300</v>
      </c>
      <c r="K15" s="7">
        <f t="shared" si="2"/>
        <v>1500</v>
      </c>
      <c r="L15" s="7">
        <v>0</v>
      </c>
      <c r="M15" s="7">
        <f t="shared" si="3"/>
        <v>83950</v>
      </c>
      <c r="N15" s="7"/>
    </row>
    <row r="16" s="2" customFormat="1" ht="18" customHeight="1" spans="1:14">
      <c r="A16" s="7">
        <v>12</v>
      </c>
      <c r="B16" s="13" t="s">
        <v>24</v>
      </c>
      <c r="C16" s="14">
        <v>123</v>
      </c>
      <c r="D16" s="14">
        <v>50</v>
      </c>
      <c r="E16" s="14">
        <f t="shared" si="0"/>
        <v>6150</v>
      </c>
      <c r="F16" s="14">
        <v>19</v>
      </c>
      <c r="G16" s="14">
        <v>100</v>
      </c>
      <c r="H16" s="14">
        <f t="shared" si="1"/>
        <v>1900</v>
      </c>
      <c r="I16" s="14">
        <v>0</v>
      </c>
      <c r="J16" s="14">
        <v>300</v>
      </c>
      <c r="K16" s="14">
        <f t="shared" si="2"/>
        <v>0</v>
      </c>
      <c r="L16" s="7">
        <v>0</v>
      </c>
      <c r="M16" s="14">
        <f t="shared" si="3"/>
        <v>8050</v>
      </c>
      <c r="N16" s="14"/>
    </row>
    <row r="17" s="1" customFormat="1" ht="18" customHeight="1" spans="1:14">
      <c r="A17" s="7">
        <v>13</v>
      </c>
      <c r="B17" s="13" t="s">
        <v>25</v>
      </c>
      <c r="C17" s="7">
        <v>358</v>
      </c>
      <c r="D17" s="7">
        <v>50</v>
      </c>
      <c r="E17" s="7">
        <f t="shared" si="0"/>
        <v>17900</v>
      </c>
      <c r="F17" s="7">
        <v>65</v>
      </c>
      <c r="G17" s="7">
        <v>100</v>
      </c>
      <c r="H17" s="7">
        <f t="shared" si="1"/>
        <v>6500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24700</v>
      </c>
      <c r="N17" s="7"/>
    </row>
    <row r="18" ht="18" customHeight="1" spans="1:14">
      <c r="A18" s="7">
        <v>14</v>
      </c>
      <c r="B18" s="8" t="s">
        <v>26</v>
      </c>
      <c r="C18" s="7">
        <v>537</v>
      </c>
      <c r="D18" s="7">
        <v>50</v>
      </c>
      <c r="E18" s="7">
        <f t="shared" si="0"/>
        <v>26850</v>
      </c>
      <c r="F18" s="7">
        <v>122</v>
      </c>
      <c r="G18" s="7">
        <v>100</v>
      </c>
      <c r="H18" s="7">
        <f t="shared" si="1"/>
        <v>12200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39050</v>
      </c>
      <c r="N18" s="7"/>
    </row>
    <row r="19" ht="18" customHeight="1" spans="1:14">
      <c r="A19" s="7">
        <v>15</v>
      </c>
      <c r="B19" s="13" t="s">
        <v>27</v>
      </c>
      <c r="C19" s="7">
        <v>447</v>
      </c>
      <c r="D19" s="7">
        <v>50</v>
      </c>
      <c r="E19" s="7">
        <f t="shared" si="0"/>
        <v>22350</v>
      </c>
      <c r="F19" s="7">
        <v>102</v>
      </c>
      <c r="G19" s="7">
        <v>100</v>
      </c>
      <c r="H19" s="7">
        <f t="shared" si="1"/>
        <v>10200</v>
      </c>
      <c r="I19" s="7">
        <v>3</v>
      </c>
      <c r="J19" s="7">
        <v>300</v>
      </c>
      <c r="K19" s="7">
        <f t="shared" si="2"/>
        <v>900</v>
      </c>
      <c r="L19" s="7">
        <v>0</v>
      </c>
      <c r="M19" s="7">
        <f t="shared" si="3"/>
        <v>33450</v>
      </c>
      <c r="N19" s="7"/>
    </row>
    <row r="20" s="1" customFormat="1" ht="18" customHeight="1" spans="1:14">
      <c r="A20" s="7">
        <v>16</v>
      </c>
      <c r="B20" s="13" t="s">
        <v>28</v>
      </c>
      <c r="C20" s="7">
        <v>868</v>
      </c>
      <c r="D20" s="7">
        <v>50</v>
      </c>
      <c r="E20" s="7">
        <f t="shared" si="0"/>
        <v>43400</v>
      </c>
      <c r="F20" s="7">
        <v>159</v>
      </c>
      <c r="G20" s="7">
        <v>100</v>
      </c>
      <c r="H20" s="7">
        <f t="shared" si="1"/>
        <v>15900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59600</v>
      </c>
      <c r="N20" s="7"/>
    </row>
    <row r="21" s="1" customFormat="1" ht="18" customHeight="1" spans="1:14">
      <c r="A21" s="7">
        <v>17</v>
      </c>
      <c r="B21" s="13" t="s">
        <v>29</v>
      </c>
      <c r="C21" s="7">
        <v>330</v>
      </c>
      <c r="D21" s="7">
        <v>50</v>
      </c>
      <c r="E21" s="7">
        <f t="shared" si="0"/>
        <v>16500</v>
      </c>
      <c r="F21" s="7">
        <v>67</v>
      </c>
      <c r="G21" s="7">
        <v>100</v>
      </c>
      <c r="H21" s="7">
        <f t="shared" si="1"/>
        <v>6700</v>
      </c>
      <c r="I21" s="7">
        <v>0</v>
      </c>
      <c r="J21" s="7">
        <v>300</v>
      </c>
      <c r="K21" s="7">
        <f t="shared" si="2"/>
        <v>0</v>
      </c>
      <c r="L21" s="7">
        <v>0</v>
      </c>
      <c r="M21" s="7">
        <f t="shared" si="3"/>
        <v>23200</v>
      </c>
      <c r="N21" s="7"/>
    </row>
    <row r="22" s="3" customFormat="1" ht="18" customHeight="1" spans="1:14">
      <c r="A22" s="7">
        <v>18</v>
      </c>
      <c r="B22" s="8" t="s">
        <v>30</v>
      </c>
      <c r="C22" s="14">
        <v>221</v>
      </c>
      <c r="D22" s="14">
        <v>50</v>
      </c>
      <c r="E22" s="14">
        <f t="shared" si="0"/>
        <v>11050</v>
      </c>
      <c r="F22" s="14">
        <v>40</v>
      </c>
      <c r="G22" s="14">
        <v>100</v>
      </c>
      <c r="H22" s="14">
        <f t="shared" si="1"/>
        <v>4000</v>
      </c>
      <c r="I22" s="14">
        <v>2</v>
      </c>
      <c r="J22" s="14">
        <v>300</v>
      </c>
      <c r="K22" s="14">
        <f t="shared" si="2"/>
        <v>600</v>
      </c>
      <c r="L22" s="7">
        <v>0</v>
      </c>
      <c r="M22" s="14">
        <f t="shared" si="3"/>
        <v>15650</v>
      </c>
      <c r="N22" s="14"/>
    </row>
    <row r="23" s="1" customFormat="1" ht="18" customHeight="1" spans="1:14">
      <c r="A23" s="7">
        <v>19</v>
      </c>
      <c r="B23" s="13" t="s">
        <v>31</v>
      </c>
      <c r="C23" s="7">
        <v>436</v>
      </c>
      <c r="D23" s="7">
        <v>50</v>
      </c>
      <c r="E23" s="7">
        <f t="shared" si="0"/>
        <v>21800</v>
      </c>
      <c r="F23" s="7">
        <v>77</v>
      </c>
      <c r="G23" s="7">
        <v>100</v>
      </c>
      <c r="H23" s="7">
        <f t="shared" si="1"/>
        <v>7700</v>
      </c>
      <c r="I23" s="7">
        <v>3</v>
      </c>
      <c r="J23" s="7">
        <v>300</v>
      </c>
      <c r="K23" s="7">
        <f t="shared" si="2"/>
        <v>900</v>
      </c>
      <c r="L23" s="7">
        <v>0</v>
      </c>
      <c r="M23" s="7">
        <f t="shared" si="3"/>
        <v>30400</v>
      </c>
      <c r="N23" s="7"/>
    </row>
    <row r="24" s="1" customFormat="1" ht="18" customHeight="1" spans="1:14">
      <c r="A24" s="7">
        <v>20</v>
      </c>
      <c r="B24" s="13" t="s">
        <v>32</v>
      </c>
      <c r="C24" s="7">
        <v>275</v>
      </c>
      <c r="D24" s="7">
        <v>50</v>
      </c>
      <c r="E24" s="7">
        <f t="shared" si="0"/>
        <v>13750</v>
      </c>
      <c r="F24" s="7">
        <v>55</v>
      </c>
      <c r="G24" s="7">
        <v>100</v>
      </c>
      <c r="H24" s="7">
        <f t="shared" si="1"/>
        <v>5500</v>
      </c>
      <c r="I24" s="7">
        <v>0</v>
      </c>
      <c r="J24" s="7">
        <v>300</v>
      </c>
      <c r="K24" s="7">
        <f t="shared" si="2"/>
        <v>0</v>
      </c>
      <c r="L24" s="7">
        <v>0</v>
      </c>
      <c r="M24" s="7">
        <f t="shared" si="3"/>
        <v>19250</v>
      </c>
      <c r="N24" s="7"/>
    </row>
    <row r="25" s="1" customFormat="1" ht="18" customHeight="1" spans="1:14">
      <c r="A25" s="7">
        <v>21</v>
      </c>
      <c r="B25" s="13" t="s">
        <v>33</v>
      </c>
      <c r="C25" s="7">
        <v>687</v>
      </c>
      <c r="D25" s="7">
        <v>50</v>
      </c>
      <c r="E25" s="7">
        <f t="shared" si="0"/>
        <v>34350</v>
      </c>
      <c r="F25" s="7">
        <v>93</v>
      </c>
      <c r="G25" s="7">
        <v>100</v>
      </c>
      <c r="H25" s="7">
        <f t="shared" si="1"/>
        <v>9300</v>
      </c>
      <c r="I25" s="7">
        <v>1</v>
      </c>
      <c r="J25" s="7">
        <v>300</v>
      </c>
      <c r="K25" s="7">
        <f t="shared" si="2"/>
        <v>300</v>
      </c>
      <c r="L25" s="7">
        <v>0</v>
      </c>
      <c r="M25" s="7">
        <f t="shared" si="3"/>
        <v>43950</v>
      </c>
      <c r="N25" s="7"/>
    </row>
    <row r="26" s="1" customFormat="1" ht="18" customHeight="1" spans="1:14">
      <c r="A26" s="7">
        <v>22</v>
      </c>
      <c r="B26" s="13" t="s">
        <v>34</v>
      </c>
      <c r="C26" s="7">
        <v>115</v>
      </c>
      <c r="D26" s="7">
        <v>50</v>
      </c>
      <c r="E26" s="7">
        <f t="shared" si="0"/>
        <v>5750</v>
      </c>
      <c r="F26" s="7">
        <v>19</v>
      </c>
      <c r="G26" s="7">
        <v>100</v>
      </c>
      <c r="H26" s="7">
        <f t="shared" si="1"/>
        <v>1900</v>
      </c>
      <c r="I26" s="7">
        <v>0</v>
      </c>
      <c r="J26" s="7">
        <v>300</v>
      </c>
      <c r="K26" s="7">
        <f t="shared" si="2"/>
        <v>0</v>
      </c>
      <c r="L26" s="7">
        <v>0</v>
      </c>
      <c r="M26" s="7">
        <f t="shared" si="3"/>
        <v>7650</v>
      </c>
      <c r="N26" s="7"/>
    </row>
    <row r="27" s="4" customFormat="1" ht="18" customHeight="1" spans="1:14">
      <c r="A27" s="7"/>
      <c r="B27" s="8" t="s">
        <v>35</v>
      </c>
      <c r="C27" s="7">
        <f>SUM(C5:C26)</f>
        <v>9051</v>
      </c>
      <c r="D27" s="7">
        <v>50</v>
      </c>
      <c r="E27" s="7">
        <f t="shared" si="0"/>
        <v>452550</v>
      </c>
      <c r="F27" s="7">
        <f>SUM(F5:F26)</f>
        <v>1394</v>
      </c>
      <c r="G27" s="7">
        <v>100</v>
      </c>
      <c r="H27" s="7">
        <f t="shared" si="1"/>
        <v>139400</v>
      </c>
      <c r="I27" s="7">
        <f>SUM(I5:I26)</f>
        <v>23</v>
      </c>
      <c r="J27" s="7">
        <v>300</v>
      </c>
      <c r="K27" s="7">
        <f t="shared" si="2"/>
        <v>6900</v>
      </c>
      <c r="L27" s="7">
        <f>SUM(L5:L26)</f>
        <v>-800</v>
      </c>
      <c r="M27" s="7">
        <f>SUM(M5:M26)</f>
        <v>598050</v>
      </c>
      <c r="N27" s="7"/>
    </row>
  </sheetData>
  <autoFilter xmlns:etc="http://www.wps.cn/officeDocument/2017/etCustomData" ref="A4:N27" etc:filterBottomFollowUsedRange="0">
    <extLst/>
  </autoFilter>
  <mergeCells count="9">
    <mergeCell ref="A2:N2"/>
    <mergeCell ref="C3:E3"/>
    <mergeCell ref="F3:H3"/>
    <mergeCell ref="I3:K3"/>
    <mergeCell ref="A3:A4"/>
    <mergeCell ref="B3:B4"/>
    <mergeCell ref="L3:L4"/>
    <mergeCell ref="M3:M4"/>
    <mergeCell ref="N3:N4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白茶清欢无别事</cp:lastModifiedBy>
  <dcterms:created xsi:type="dcterms:W3CDTF">2019-07-22T16:08:00Z</dcterms:created>
  <dcterms:modified xsi:type="dcterms:W3CDTF">2025-02-11T02:58:25Z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false</vt:bool>
  </property>
  <property fmtid="{D5CDD505-2E9C-101B-9397-08002B2CF9AE}" pid="4" name="ICV">
    <vt:lpwstr>4C1FB0BE127E4998B5CEAEB9C6329E86_13</vt:lpwstr>
  </property>
</Properties>
</file>