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694" firstSheet="1" activeTab="4"/>
  </bookViews>
  <sheets>
    <sheet name="填报说明" sheetId="1" r:id="rId1"/>
    <sheet name="表1农路新改建" sheetId="2" r:id="rId2"/>
    <sheet name="表2拓宽改造" sheetId="3" r:id="rId3"/>
    <sheet name="表3通自然村硬化" sheetId="4" r:id="rId4"/>
    <sheet name="表4桥梁改造" sheetId="5" r:id="rId5"/>
    <sheet name="表5公路驿站" sheetId="6" r:id="rId6"/>
    <sheet name="表6安保工程" sheetId="7" r:id="rId7"/>
  </sheets>
  <definedNames>
    <definedName name="_xlnm._FilterDatabase" localSheetId="1" hidden="1">表1农路新改建!$A$3:$R$137</definedName>
    <definedName name="_xlnm._FilterDatabase" localSheetId="2" hidden="1">表2拓宽改造!$A$5:$T$33</definedName>
    <definedName name="_xlnm._FilterDatabase" localSheetId="4" hidden="1">表4桥梁改造!$A$3:$I$24</definedName>
    <definedName name="_xlnm._FilterDatabase" localSheetId="5" hidden="1">表5公路驿站!$A$3:$J$8</definedName>
    <definedName name="_xlnm.Print_Area" localSheetId="2">表2拓宽改造!$A$1:$S$33</definedName>
    <definedName name="_xlnm.Print_Area" localSheetId="6">表6安保工程!$A$1:$I$44</definedName>
    <definedName name="_xlnm.Print_Area" localSheetId="1">表1农路新改建!$A$1:$Q$137</definedName>
    <definedName name="_xlnm.Print_Area" localSheetId="3">表3通自然村硬化!$A$1:$P$25</definedName>
    <definedName name="_xlnm.Print_Titles" localSheetId="2">表2拓宽改造!$2:$3</definedName>
    <definedName name="_xlnm.Print_Titles" localSheetId="1">表1农路新改建!$2:$3</definedName>
    <definedName name="_xlnm.Print_Titles" localSheetId="3">表3通自然村硬化!$2:$2</definedName>
    <definedName name="_xlnm.Print_Titles" localSheetId="6">表6安保工程!$2:$2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<sst xmlns="http://schemas.openxmlformats.org/spreadsheetml/2006/main" count="1671" uniqueCount="805">
  <si>
    <r>
      <rPr>
        <b/>
        <sz val="16"/>
        <rFont val="宋体"/>
        <charset val="134"/>
      </rPr>
      <t>填报说明：本次填报项目分为以下几类：
一、农村公路建设（晋级改造、路面重铺、新改建）
1、晋级改造项目：需是数据库内的县、乡道，且旧路宽度≤4.5米，改造后路面宽度达到6.5米。
2、路面重铺项目：旧路面已硬化，需重新铺设路面的。
3、新改建项目：不满足晋级改造及路面重铺的路面硬化或新建项目，符合表3通自然村硬化的项目应在表3填写。
4、路面厚度≥20cm，路面强度≥4.5MPa，同步实施安保和水沟。
二、拓宽改造（路面拓宽）
1、单拼双项目：旧路面宽度＜4.5米，拼宽后路面宽度到达6.5米及以上（旧路面不必凿除可利用）。
2、单拼单项目：旧路面宽度＜4.5米，拼宽后路面宽度到达4.5米以上6.5米以下（旧路面不必凿除可利用）。
3、路面厚度≥20cm，路面强度≥4.5MPa，同步实施安保和水沟。
三、通自然村硬化
1、</t>
    </r>
    <r>
      <rPr>
        <b/>
        <sz val="16"/>
        <color indexed="10"/>
        <rFont val="宋体"/>
        <charset val="134"/>
      </rPr>
      <t>通自然村道路硬化是交通部“十四五”主要推进项目，“十四五”期间实施可获取省、市、县配套补助资金。</t>
    </r>
    <r>
      <rPr>
        <b/>
        <sz val="16"/>
        <rFont val="宋体"/>
        <charset val="134"/>
      </rPr>
      <t xml:space="preserve">
2、建设标准：路面宽度≥4.5米，路面厚度≥20cm，路面强度≥4.5MPa，同步实施安保和水沟。
四、危桥改造
要列入省市危桥改造计划需报市局进行危桥鉴定。
五、农村公路驿站
1、需设置休息室（亭）、管理间、停车场，有条件的可配套公厕、绿化、观景台等。
</t>
    </r>
  </si>
  <si>
    <t>附件1：2024年农村路网工程建设计划表（晋级建设、路面重铺、新改建）</t>
  </si>
  <si>
    <t>序号</t>
  </si>
  <si>
    <t>乡镇</t>
  </si>
  <si>
    <t>建制村</t>
  </si>
  <si>
    <t>项目名称</t>
  </si>
  <si>
    <t>路线起/迄点</t>
  </si>
  <si>
    <t>路线属性</t>
  </si>
  <si>
    <t>建设规模及标准</t>
  </si>
  <si>
    <t>项目
总投资
（万元）</t>
  </si>
  <si>
    <t>备注</t>
  </si>
  <si>
    <t>行政
等级</t>
  </si>
  <si>
    <t>路线编号</t>
  </si>
  <si>
    <t>规 模 （公里）</t>
  </si>
  <si>
    <t>数据库
起点桩号</t>
  </si>
  <si>
    <t>数据库
止点桩号</t>
  </si>
  <si>
    <t>技术等级</t>
  </si>
  <si>
    <t>路基宽（米）</t>
  </si>
  <si>
    <t>路面宽（米）</t>
  </si>
  <si>
    <t>面层厚度（CM）</t>
  </si>
  <si>
    <t>面层设计强度（MPA）</t>
  </si>
  <si>
    <t>合计</t>
  </si>
  <si>
    <t>一、晋级建设项目（县、乡道）</t>
  </si>
  <si>
    <t>小计</t>
  </si>
  <si>
    <t>项目
数量</t>
  </si>
  <si>
    <t>投资</t>
  </si>
  <si>
    <t>横口</t>
  </si>
  <si>
    <t>福联
贵德</t>
  </si>
  <si>
    <t>横口乡福福线公路晋级改造工程</t>
  </si>
  <si>
    <t>福联村/贵德村</t>
  </si>
  <si>
    <t>乡道</t>
  </si>
  <si>
    <t>Y143</t>
  </si>
  <si>
    <t>四级</t>
  </si>
  <si>
    <t>农路建设
（晋级建设、路面重铺、新改建）</t>
  </si>
  <si>
    <t>玉斗</t>
  </si>
  <si>
    <t>新珩</t>
  </si>
  <si>
    <t>枫潭坝至村部公路硬化工程</t>
  </si>
  <si>
    <t>枫潭坝至村部</t>
  </si>
  <si>
    <t>Y111</t>
  </si>
  <si>
    <t>农路建设
（拓宽）</t>
  </si>
  <si>
    <t>桂洋</t>
  </si>
  <si>
    <t>库湖</t>
  </si>
  <si>
    <t>库湖村金西线库湖桥至石门坑晋级改造工程</t>
  </si>
  <si>
    <t>库湖桥/石门坑</t>
  </si>
  <si>
    <t>Y135</t>
  </si>
  <si>
    <t>通自然村硬化</t>
  </si>
  <si>
    <t>达埔</t>
  </si>
  <si>
    <t>光烈</t>
  </si>
  <si>
    <t>新惠线K3-K4+023晋级改造工程</t>
  </si>
  <si>
    <t>K3-K4+23</t>
  </si>
  <si>
    <t>Y079</t>
  </si>
  <si>
    <t>桥梁改造</t>
  </si>
  <si>
    <t>新溪</t>
  </si>
  <si>
    <t>洑岱线晋级改造工程（岱山段）</t>
  </si>
  <si>
    <t>岱山学校/安南永交界处</t>
  </si>
  <si>
    <t>Y085</t>
  </si>
  <si>
    <t>公路驿站</t>
  </si>
  <si>
    <t>桃城</t>
  </si>
  <si>
    <t>姜莲</t>
  </si>
  <si>
    <t>吴上线仑山至姜莲段拓宽改造工程</t>
  </si>
  <si>
    <t>吴岭村加垅/姜莲村入点（上沙村出点）</t>
  </si>
  <si>
    <t>Y031</t>
  </si>
  <si>
    <t>安保工程</t>
  </si>
  <si>
    <t>岵山</t>
  </si>
  <si>
    <t>文溪</t>
  </si>
  <si>
    <t>南文线（桥硿-南溪）公路拓宽提级改造工程</t>
  </si>
  <si>
    <t>桥硿/南溪</t>
  </si>
  <si>
    <t>Y050</t>
  </si>
  <si>
    <t>湖洋</t>
  </si>
  <si>
    <t>蓬莱</t>
  </si>
  <si>
    <t>长双线晋级改造工程</t>
  </si>
  <si>
    <t>小溪/双坑</t>
  </si>
  <si>
    <t>Y009</t>
  </si>
  <si>
    <t>石厝</t>
  </si>
  <si>
    <t>玉石线石厝段晋级改造工程</t>
  </si>
  <si>
    <t>双窑坑/尾山</t>
  </si>
  <si>
    <t>Y001</t>
  </si>
  <si>
    <t>白云</t>
  </si>
  <si>
    <t>玉石线白云段晋级改造工程</t>
  </si>
  <si>
    <t>半山/尾山</t>
  </si>
  <si>
    <t>二、路面重铺项目</t>
  </si>
  <si>
    <t>一都</t>
  </si>
  <si>
    <t>吴殊</t>
  </si>
  <si>
    <t>吴衫线路面重铺改造工程</t>
  </si>
  <si>
    <t>吴殊格
/吴殊小学</t>
  </si>
  <si>
    <t>村道</t>
  </si>
  <si>
    <t>CB59</t>
  </si>
  <si>
    <t>仙友</t>
  </si>
  <si>
    <t>风七线路面重铺改造工程</t>
  </si>
  <si>
    <t>仙友村双溪拱桥/洋头水尾桥</t>
  </si>
  <si>
    <t>CC80</t>
  </si>
  <si>
    <t>云贵</t>
  </si>
  <si>
    <t>金山寨中墘角落路面重铺工程</t>
  </si>
  <si>
    <t>暮口/王奖励厝角</t>
  </si>
  <si>
    <t>库外</t>
  </si>
  <si>
    <t>下洋</t>
  </si>
  <si>
    <t>铅畚线路面重铺改造工程</t>
  </si>
  <si>
    <t>铅坑矿井
/畚箕墓(二号井)</t>
  </si>
  <si>
    <t>凤溪</t>
  </si>
  <si>
    <t>土红线路面重铺工程</t>
  </si>
  <si>
    <t>X343/红坑角落</t>
  </si>
  <si>
    <t>C866</t>
  </si>
  <si>
    <t>苏坑</t>
  </si>
  <si>
    <t>嵩山</t>
  </si>
  <si>
    <t>大洋线公路硬化工程</t>
  </si>
  <si>
    <t>洋坪格/草垵</t>
  </si>
  <si>
    <t>C824</t>
  </si>
  <si>
    <t>洋陇线公路硬化工程</t>
  </si>
  <si>
    <t>洋坪/过陇山</t>
  </si>
  <si>
    <t>洋金线公路硬化工程</t>
  </si>
  <si>
    <t>洋坪/金鸡歧</t>
  </si>
  <si>
    <t>嵩后线公路硬化工程</t>
  </si>
  <si>
    <t>后坑/嵩安</t>
  </si>
  <si>
    <t>嵩溪</t>
  </si>
  <si>
    <t>草陈线公路硬化工程</t>
  </si>
  <si>
    <t>嵩溪小学路口/三横一竖路口</t>
  </si>
  <si>
    <t>C846</t>
  </si>
  <si>
    <t>东坑</t>
  </si>
  <si>
    <t>嵩东线公路硬化工程</t>
  </si>
  <si>
    <t>屠宰场/松树林</t>
  </si>
  <si>
    <t>Y108</t>
  </si>
  <si>
    <t>石鼓</t>
  </si>
  <si>
    <t>卿园
凤美</t>
  </si>
  <si>
    <t>石鼓桥-凤美桥村庄道路改造工程</t>
  </si>
  <si>
    <t>石鼓桥/凤美桥</t>
  </si>
  <si>
    <t>乡道
村道</t>
  </si>
  <si>
    <t>Y058
C461
C541</t>
  </si>
  <si>
    <t>白改黑</t>
  </si>
  <si>
    <t>花石</t>
  </si>
  <si>
    <t>和美乡村花石主干道景观提升工程</t>
  </si>
  <si>
    <t>花石村田后出点/花石村入点(深田头)</t>
  </si>
  <si>
    <t>Y028</t>
  </si>
  <si>
    <t>东关</t>
  </si>
  <si>
    <t>东关村中池街至东碧中学路面白改黑工程</t>
  </si>
  <si>
    <t>中池街/东碧中学</t>
  </si>
  <si>
    <t>C123</t>
  </si>
  <si>
    <t>溪南</t>
  </si>
  <si>
    <t>顶池格至马甲桥路面白改黑工程</t>
  </si>
  <si>
    <t>顶池格/马甲桥</t>
  </si>
  <si>
    <t>C126</t>
  </si>
  <si>
    <t>仙夹</t>
  </si>
  <si>
    <t>夹际</t>
  </si>
  <si>
    <t>小学下至温良桥路面重铺工程</t>
  </si>
  <si>
    <t>温良桥/小学下</t>
  </si>
  <si>
    <t>C581</t>
  </si>
  <si>
    <t>泗洲佛至通德桥路面重铺白改黑工程</t>
  </si>
  <si>
    <t>泗洲佛/夹际通德桥</t>
  </si>
  <si>
    <t>CB67</t>
  </si>
  <si>
    <t>美寨</t>
  </si>
  <si>
    <t>美寨村圳古至美寨村圳人垵公路工程</t>
  </si>
  <si>
    <t>美寨村圳/至美寨村圳人垵</t>
  </si>
  <si>
    <t>C567</t>
  </si>
  <si>
    <t>美寨村大路湾至美寨村凤池公路工程</t>
  </si>
  <si>
    <t>美寨村大路湾/美寨村凤池</t>
  </si>
  <si>
    <t>C562</t>
  </si>
  <si>
    <t>美寨村庙口至美寨村桦树阁</t>
  </si>
  <si>
    <t>美寨村庙口/美寨村桦树阁</t>
  </si>
  <si>
    <t>C565</t>
  </si>
  <si>
    <t>龙湖</t>
  </si>
  <si>
    <t>龙湖村岭后至龙湖村岭北格公路工程</t>
  </si>
  <si>
    <t>龙湖村岭后/龙湖村岭北格</t>
  </si>
  <si>
    <t>C548</t>
  </si>
  <si>
    <t>龙湖村莲湖至龙湖村莲湖格公路工程</t>
  </si>
  <si>
    <t>龙湖村莲湖/龙湖村莲湖格</t>
  </si>
  <si>
    <t>C547</t>
  </si>
  <si>
    <t>龙湖村至龙湖村下寮公路工程</t>
  </si>
  <si>
    <t>龙湖村/龙湖村下寮</t>
  </si>
  <si>
    <t>CB74</t>
  </si>
  <si>
    <t>桃源</t>
  </si>
  <si>
    <t>桃龙线桃源段路面重铺工程</t>
  </si>
  <si>
    <t>洞公桥/双叉路口</t>
  </si>
  <si>
    <t>Y012</t>
  </si>
  <si>
    <t>外山</t>
  </si>
  <si>
    <t>云峰</t>
  </si>
  <si>
    <t>四帮院村道理硬化工程</t>
  </si>
  <si>
    <t>国道G356四帮院村/永春东大门村</t>
  </si>
  <si>
    <t>三、新改建项目</t>
  </si>
  <si>
    <t>衫咚线公路工程</t>
  </si>
  <si>
    <t>吴殊小学/叮咚坑格</t>
  </si>
  <si>
    <t>新改建</t>
  </si>
  <si>
    <t>宅内角落半岐机耕路硬化工程</t>
  </si>
  <si>
    <t>磨石坑/半岐</t>
  </si>
  <si>
    <t>金山寨茶园产业道路硬化工程</t>
  </si>
  <si>
    <t>中墘/草山</t>
  </si>
  <si>
    <t>宅内学校至贡仔坑道公路新建工程</t>
  </si>
  <si>
    <t>宅内学校/贡仔坑道路</t>
  </si>
  <si>
    <t>姜埕</t>
  </si>
  <si>
    <t>大山线高垵角落公路新建工程</t>
  </si>
  <si>
    <t>高垵坑仔边/高垵居住地</t>
  </si>
  <si>
    <t>福联</t>
  </si>
  <si>
    <t>大坪至西山公路硬化工程</t>
  </si>
  <si>
    <t>大坪/西山</t>
  </si>
  <si>
    <t>CA45</t>
  </si>
  <si>
    <t>甲杯坵至吕坪后公路硬化工程</t>
  </si>
  <si>
    <t>甲杯坵/吕坪后</t>
  </si>
  <si>
    <t>福成厝/白清厝公路硬化工程</t>
  </si>
  <si>
    <t>福成厝/白清厝</t>
  </si>
  <si>
    <t>叶林至回石坑公路硬化工程</t>
  </si>
  <si>
    <t>叶林/回石坑</t>
  </si>
  <si>
    <t>回石坑至石寮公路硬化工程</t>
  </si>
  <si>
    <t>汉民厝/朝进厝</t>
  </si>
  <si>
    <t>福中</t>
  </si>
  <si>
    <t>福中村煌坑柄机耕道路面硬化工程</t>
  </si>
  <si>
    <t>土林格/鲤鱼山</t>
  </si>
  <si>
    <t>横坑</t>
  </si>
  <si>
    <t>文新线支路道路硬化工程</t>
  </si>
  <si>
    <t>坑仔/凹厝</t>
  </si>
  <si>
    <t>环峰</t>
  </si>
  <si>
    <t>后辽格至矿山下道路硬化工程</t>
  </si>
  <si>
    <t>后辽格/矿山</t>
  </si>
  <si>
    <t>白山格至土楼角落道路硬化工程</t>
  </si>
  <si>
    <t>白山格/土楼</t>
  </si>
  <si>
    <t>贵德</t>
  </si>
  <si>
    <t>贵德村至姜埕村通村公路硬化工程</t>
  </si>
  <si>
    <t>贵德村大岭头/姜埕村冷水坑/瑞云岩</t>
  </si>
  <si>
    <t>贵德村石笋格至瑞云岩景区道路硬化工程</t>
  </si>
  <si>
    <t>石笋格至瑞云岩</t>
  </si>
  <si>
    <t>板仔坑至帽顶寨公路硬化工程</t>
  </si>
  <si>
    <t>板仔坑/帽顶寨</t>
  </si>
  <si>
    <t>Y140</t>
  </si>
  <si>
    <t>坑仔口</t>
  </si>
  <si>
    <t>玉西</t>
  </si>
  <si>
    <t>永春县坑仔口镇牛姆林矿泉水厂至玉西村蜈蚣辽公路路面工程</t>
  </si>
  <si>
    <t>牛姆林矿泉水厂/蜈蚣辽</t>
  </si>
  <si>
    <t>西坪</t>
  </si>
  <si>
    <t>西坪村洞口至丙丁棋公路硬化工程</t>
  </si>
  <si>
    <t>西坪村洞口/丙丁棋</t>
  </si>
  <si>
    <t>C973</t>
  </si>
  <si>
    <t>店宫线公路硬化工程</t>
  </si>
  <si>
    <t>X343/宫仔斗</t>
  </si>
  <si>
    <t>C871</t>
  </si>
  <si>
    <t>竹溪</t>
  </si>
  <si>
    <t>云八线公路硬化工程</t>
  </si>
  <si>
    <t>云檀格至八一场</t>
  </si>
  <si>
    <t>C884</t>
  </si>
  <si>
    <t>后园至大曲公路硬化工程</t>
  </si>
  <si>
    <t>后园至大曲</t>
  </si>
  <si>
    <t>朝仑尾至柴桥公路硬化工程</t>
  </si>
  <si>
    <t>朝仑尾至柴桥</t>
  </si>
  <si>
    <t>蛇子仑至连厝公路硬化工程</t>
  </si>
  <si>
    <t>蛇子仑至连厝</t>
  </si>
  <si>
    <t>炉地</t>
  </si>
  <si>
    <t>水桥线道路硬化工程</t>
  </si>
  <si>
    <t>炉地水尾至桥兜</t>
  </si>
  <si>
    <t>C858</t>
  </si>
  <si>
    <t>玉美</t>
  </si>
  <si>
    <t>两桥线道路硬化工程</t>
  </si>
  <si>
    <t>桥头/秀免桥头</t>
  </si>
  <si>
    <t>陈珩角落公路扩宽硬化工程</t>
  </si>
  <si>
    <t>G356至陈珩</t>
  </si>
  <si>
    <t>CB76</t>
  </si>
  <si>
    <t>玉炉至三垵格公路硬化工程</t>
  </si>
  <si>
    <t>玉炉至三垵格</t>
  </si>
  <si>
    <t>八一茶厂至中心幼儿园硬化工程</t>
  </si>
  <si>
    <t>八一茶厂至中心幼儿园</t>
  </si>
  <si>
    <t>焦坑坂角落道路硬化工程</t>
  </si>
  <si>
    <t>尾坂至焦坑坂角落</t>
  </si>
  <si>
    <t>C882</t>
  </si>
  <si>
    <t>文太</t>
  </si>
  <si>
    <t>文太村上太角落至德化凤山道路硬化工程</t>
  </si>
  <si>
    <t>上太吾宅/德化凤山</t>
  </si>
  <si>
    <t>CA17</t>
  </si>
  <si>
    <t>茂春</t>
  </si>
  <si>
    <t>茂春村上殊角落至德化阳山村道路硬化工程</t>
  </si>
  <si>
    <t>上殊/德化阳山</t>
  </si>
  <si>
    <t>CA01</t>
  </si>
  <si>
    <t>岐山</t>
  </si>
  <si>
    <t>岐山村下岐山角落白石矿至尾洋道路硬化工程</t>
  </si>
  <si>
    <t>白石矿/尾洋</t>
  </si>
  <si>
    <t>CA04</t>
  </si>
  <si>
    <t>锦斗</t>
  </si>
  <si>
    <t>卓湖</t>
  </si>
  <si>
    <t>大坪格至315县道新建道路工程</t>
  </si>
  <si>
    <t>大坪格/315县道</t>
  </si>
  <si>
    <t>等外</t>
  </si>
  <si>
    <t>呈祥</t>
  </si>
  <si>
    <t>大湖路面拓宽工程</t>
  </si>
  <si>
    <t>大格/洋田</t>
  </si>
  <si>
    <t>Y121</t>
  </si>
  <si>
    <t>祖桶线扩宽工程</t>
  </si>
  <si>
    <t>祖厝/大墓</t>
  </si>
  <si>
    <t>东溪</t>
  </si>
  <si>
    <t>上洋寨仔边公路硬化工程</t>
  </si>
  <si>
    <t>上洋路/徐文及厝角</t>
  </si>
  <si>
    <t>西村</t>
  </si>
  <si>
    <t>西村村环村公路拓宽工程</t>
  </si>
  <si>
    <t>鸡料线</t>
  </si>
  <si>
    <t>Y123</t>
  </si>
  <si>
    <t>熙里</t>
  </si>
  <si>
    <t>牛垄头至汕头线公路工程</t>
  </si>
  <si>
    <t>牛垄头/汕头线</t>
  </si>
  <si>
    <t>陈横线公路硬化工程</t>
  </si>
  <si>
    <t>路冲口/嵩溪村</t>
  </si>
  <si>
    <t>Y106</t>
  </si>
  <si>
    <t>蓬壶</t>
  </si>
  <si>
    <t>观山</t>
  </si>
  <si>
    <t>观山汤城天沐安置小区道路工程</t>
  </si>
  <si>
    <t>卿汤线/安置小区</t>
  </si>
  <si>
    <t>新开百高线延长至苦山头及硬化工程</t>
  </si>
  <si>
    <t>封口/苦山头</t>
  </si>
  <si>
    <t>C733</t>
  </si>
  <si>
    <t>云顶线公路硬化工程</t>
  </si>
  <si>
    <t>云顶线</t>
  </si>
  <si>
    <t>CZ01</t>
  </si>
  <si>
    <t>致云庵至运牛屈公路硬化工程</t>
  </si>
  <si>
    <t>致云庵/运牛屈</t>
  </si>
  <si>
    <t>观山高垵角落道路工程</t>
  </si>
  <si>
    <t>高垵角落</t>
  </si>
  <si>
    <t>高峰</t>
  </si>
  <si>
    <t>新道线公路硬化工程</t>
  </si>
  <si>
    <t>高峰村新池/达埔延寿村道场角落公路接口</t>
  </si>
  <si>
    <t>鹏溪</t>
  </si>
  <si>
    <t>鹏溪村至新琼村鹏新路公路硬化工程</t>
  </si>
  <si>
    <t>鹏溪村/新琼村</t>
  </si>
  <si>
    <t>魁都
魁园</t>
  </si>
  <si>
    <t>壶东溪滨路公路硬化工程</t>
  </si>
  <si>
    <t>魁都村部/魁园村振荣桥</t>
  </si>
  <si>
    <t>西昌</t>
  </si>
  <si>
    <t>牛长线公路硬化工程</t>
  </si>
  <si>
    <t>牛背岭/龟垅水库</t>
  </si>
  <si>
    <t>C738</t>
  </si>
  <si>
    <t>山仔至安置小区公路硬化工程</t>
  </si>
  <si>
    <t>安置小区/山仔</t>
  </si>
  <si>
    <t>仙岭</t>
  </si>
  <si>
    <t>仙岭村果园道路建设工程</t>
  </si>
  <si>
    <t>虎尾仑/大坪尾</t>
  </si>
  <si>
    <t>仙岭村产业道路建设工程</t>
  </si>
  <si>
    <t>牛路尾/佛坛</t>
  </si>
  <si>
    <t>狮峰</t>
  </si>
  <si>
    <t>仙池宫至岩峰连接道路硬化工程</t>
  </si>
  <si>
    <t>仙池宫/岩峰连接线</t>
  </si>
  <si>
    <t>达山</t>
  </si>
  <si>
    <t>桂地（加池）至高坪公路硬化工程</t>
  </si>
  <si>
    <t>加池/高坪</t>
  </si>
  <si>
    <t>C684</t>
  </si>
  <si>
    <t>金星</t>
  </si>
  <si>
    <t>岩天线连接天磨线硬化工程</t>
  </si>
  <si>
    <t>磨石坑角落</t>
  </si>
  <si>
    <t>吾峰</t>
  </si>
  <si>
    <t>吾西</t>
  </si>
  <si>
    <t>梅嵩线横山至光明段公路硬化工程</t>
  </si>
  <si>
    <t>横山/光明</t>
  </si>
  <si>
    <t>Y065</t>
  </si>
  <si>
    <t>侯龙</t>
  </si>
  <si>
    <t>侯龙村寨塔山机耕路路面硬化项目工程</t>
  </si>
  <si>
    <t>山腰至侯龙堡革命遗址</t>
  </si>
  <si>
    <t>侯龙村山腰至半山林场路面硬化路边沟硬化工程</t>
  </si>
  <si>
    <t>山腰至半山林场</t>
  </si>
  <si>
    <t>侯龙村德垵至洋坪村大邦坑路边沟硬化工程</t>
  </si>
  <si>
    <t>德垵至洋坪村大邦坑</t>
  </si>
  <si>
    <t>赵埔角落水毁护坡挡墙加固工程</t>
  </si>
  <si>
    <t>外烘至赵埔</t>
  </si>
  <si>
    <t>侯龙村三落至横洋路面硬化项目工程</t>
  </si>
  <si>
    <t>三落/横洋</t>
  </si>
  <si>
    <t>梅林</t>
  </si>
  <si>
    <t>蕉石线公路硬化工程</t>
  </si>
  <si>
    <t>蕉林兜至石狮格</t>
  </si>
  <si>
    <t>上青线公路硬化工程</t>
  </si>
  <si>
    <t>上治至青垵</t>
  </si>
  <si>
    <t>吾顶</t>
  </si>
  <si>
    <t>吾顶村姜产业沿线生产道路硬化工程</t>
  </si>
  <si>
    <t>森林头/前田格/对面溪/陈玖埕</t>
  </si>
  <si>
    <t>凤美</t>
  </si>
  <si>
    <t>凤美至百丈岩公路工程</t>
  </si>
  <si>
    <t>凤美/百丈岩</t>
  </si>
  <si>
    <t>五里街</t>
  </si>
  <si>
    <t>大羽村</t>
  </si>
  <si>
    <t>大羽村整村道路改造提升工程</t>
  </si>
  <si>
    <t>整村道路</t>
  </si>
  <si>
    <t>吾东村</t>
  </si>
  <si>
    <t>龙湖寺公路硬化工程</t>
  </si>
  <si>
    <t>龙湖寺</t>
  </si>
  <si>
    <t>卧龙</t>
  </si>
  <si>
    <t>内小线公路硬化工程</t>
  </si>
  <si>
    <t>石门头/小湖格</t>
  </si>
  <si>
    <t>C237</t>
  </si>
  <si>
    <t>丰山</t>
  </si>
  <si>
    <t>水天线公路硬化工程</t>
  </si>
  <si>
    <t>丰山村水库/上沙村贡头</t>
  </si>
  <si>
    <t>C235</t>
  </si>
  <si>
    <t>洋上</t>
  </si>
  <si>
    <t>洋天线公路硬化工程</t>
  </si>
  <si>
    <t>洋上格/天禄岩</t>
  </si>
  <si>
    <t>Y033</t>
  </si>
  <si>
    <t>外坵</t>
  </si>
  <si>
    <t>宫分线公路硬化工程</t>
  </si>
  <si>
    <t>外丘村宫罩/丘村分水格</t>
  </si>
  <si>
    <t>C215</t>
  </si>
  <si>
    <t>水塘线公路硬化工程</t>
  </si>
  <si>
    <t>水塘线</t>
  </si>
  <si>
    <t>C319</t>
  </si>
  <si>
    <t>上沙</t>
  </si>
  <si>
    <t>方马线公路硬化工程</t>
  </si>
  <si>
    <t>方马线</t>
  </si>
  <si>
    <t>C229</t>
  </si>
  <si>
    <t>东关村至旧茶厂新建公路硬化工程</t>
  </si>
  <si>
    <t>东关村/旧茶厂</t>
  </si>
  <si>
    <t>东美</t>
  </si>
  <si>
    <t>东美村中路公路硬化工程</t>
  </si>
  <si>
    <t>刘京大桥/东关隧道</t>
  </si>
  <si>
    <t>北硿</t>
  </si>
  <si>
    <t>社区紫云庵公路新建及硬化工程</t>
  </si>
  <si>
    <t>社区/紫云庵</t>
  </si>
  <si>
    <t>瑶虎线公路新改建工程</t>
  </si>
  <si>
    <t>北硿居委会瑶坑/北硿居委会虎巷</t>
  </si>
  <si>
    <t>东华</t>
  </si>
  <si>
    <t>中猪、红冷连接线（海生路）新建项目</t>
  </si>
  <si>
    <t>中猪线/红冷线</t>
  </si>
  <si>
    <t>垵口百果山新建公路硬化工程</t>
  </si>
  <si>
    <t>桥头亭/归侨安置区</t>
  </si>
  <si>
    <t>垵口管理区西峰寺新建公路硬化工程</t>
  </si>
  <si>
    <t>吴田居民区后/珠峰生态茶厂</t>
  </si>
  <si>
    <t>外碧</t>
  </si>
  <si>
    <t>Y022青田线龙坑至田头白番鸭基地路段改建工程</t>
  </si>
  <si>
    <t>龙坑/田头</t>
  </si>
  <si>
    <t>溪南线三大线公路硬化工程</t>
  </si>
  <si>
    <t>三郊线/虾蟆</t>
  </si>
  <si>
    <t>C128</t>
  </si>
  <si>
    <t>溪南线凤山线公路硬化工程</t>
  </si>
  <si>
    <t>凤脖格/山背</t>
  </si>
  <si>
    <t>C132</t>
  </si>
  <si>
    <t>垵口安置区公路改建工程</t>
  </si>
  <si>
    <t>侨民安置区/垵口溪</t>
  </si>
  <si>
    <t>美升</t>
  </si>
  <si>
    <t>水库路硬化工程</t>
  </si>
  <si>
    <t>寨下/山围塘水库</t>
  </si>
  <si>
    <t>东饭线硬化工程</t>
  </si>
  <si>
    <t>东饭线</t>
  </si>
  <si>
    <t>C122</t>
  </si>
  <si>
    <t>和林</t>
  </si>
  <si>
    <t>和林村县集散中心后中空地段村道硬化改建亮化工程</t>
  </si>
  <si>
    <t>物流公路边/樟树脚水池边</t>
  </si>
  <si>
    <t>山后</t>
  </si>
  <si>
    <t>山后路尾至格头公路工程</t>
  </si>
  <si>
    <t>山后路尾/格头</t>
  </si>
  <si>
    <t>CC19</t>
  </si>
  <si>
    <t>东里</t>
  </si>
  <si>
    <t>东里村池头至东里村后门坑公路工程</t>
  </si>
  <si>
    <t>东里村池头/东里村后门坑</t>
  </si>
  <si>
    <t>C552</t>
  </si>
  <si>
    <t>吴岭</t>
  </si>
  <si>
    <t>复外线硬化工程</t>
  </si>
  <si>
    <t>复旦仑/外垅</t>
  </si>
  <si>
    <t>C047</t>
  </si>
  <si>
    <t>美莲</t>
  </si>
  <si>
    <t>中角落至溪边道路硬化工程</t>
  </si>
  <si>
    <t>中角落/溪边</t>
  </si>
  <si>
    <t>自来水厂至互通口硬化工程</t>
  </si>
  <si>
    <t>水厂/互通口</t>
  </si>
  <si>
    <t>技工学院安置小区道路建设工程</t>
  </si>
  <si>
    <t>小区/后山</t>
  </si>
  <si>
    <t>洋垵路公路工程</t>
  </si>
  <si>
    <t>后洋/契仑</t>
  </si>
  <si>
    <t>福溪</t>
  </si>
  <si>
    <t>东溪桥头至西山公路工程</t>
  </si>
  <si>
    <t>东溪桥头/西山</t>
  </si>
  <si>
    <t>附件2：2024年农村路网工程建设计划表（拓宽改造）</t>
  </si>
  <si>
    <t>路线名称</t>
  </si>
  <si>
    <t>拟实施路段</t>
  </si>
  <si>
    <t>项目建设前情况</t>
  </si>
  <si>
    <t>拟建项目情况</t>
  </si>
  <si>
    <t>里程</t>
  </si>
  <si>
    <t>起点
桩号</t>
  </si>
  <si>
    <t>终点
桩号</t>
  </si>
  <si>
    <t>等级</t>
  </si>
  <si>
    <t>路基宽
（米）</t>
  </si>
  <si>
    <t>路面宽
（米）</t>
  </si>
  <si>
    <t>路面现状</t>
  </si>
  <si>
    <t>加宽部分面层厚度（CM）</t>
  </si>
  <si>
    <t>加宽部分面层设计强度（MPA）</t>
  </si>
  <si>
    <t>一、单拼双项目</t>
  </si>
  <si>
    <t>CB37</t>
  </si>
  <si>
    <t>衫叮线</t>
  </si>
  <si>
    <t>水泥砼</t>
  </si>
  <si>
    <t>凤西线</t>
  </si>
  <si>
    <t>Y112</t>
  </si>
  <si>
    <t>玉新线</t>
  </si>
  <si>
    <t>C862</t>
  </si>
  <si>
    <t>八草线</t>
  </si>
  <si>
    <t>魁园</t>
  </si>
  <si>
    <t>Y098</t>
  </si>
  <si>
    <t>村大线</t>
  </si>
  <si>
    <t>马峰</t>
  </si>
  <si>
    <t>Y059</t>
  </si>
  <si>
    <t>卿提线</t>
  </si>
  <si>
    <t>C116</t>
  </si>
  <si>
    <t>东溪线</t>
  </si>
  <si>
    <t>Y023</t>
  </si>
  <si>
    <t>外吴线</t>
  </si>
  <si>
    <t>二、单拼单项目</t>
  </si>
  <si>
    <t>凤坑坂/朝进厝</t>
  </si>
  <si>
    <t>大岭头角落道路</t>
  </si>
  <si>
    <t>CA42</t>
  </si>
  <si>
    <t>水大线</t>
  </si>
  <si>
    <t>CA66</t>
  </si>
  <si>
    <t>下狮线</t>
  </si>
  <si>
    <t>溪塔</t>
  </si>
  <si>
    <t>CD49</t>
  </si>
  <si>
    <t>上赤线</t>
  </si>
  <si>
    <t>CD54</t>
  </si>
  <si>
    <t>溪大线</t>
  </si>
  <si>
    <t>CD45</t>
  </si>
  <si>
    <t>小寨线</t>
  </si>
  <si>
    <t>CD47</t>
  </si>
  <si>
    <t>村夯线</t>
  </si>
  <si>
    <t>三陈线</t>
  </si>
  <si>
    <t>C952</t>
  </si>
  <si>
    <t>后上线</t>
  </si>
  <si>
    <t>C953</t>
  </si>
  <si>
    <t>路许线</t>
  </si>
  <si>
    <t>C737</t>
  </si>
  <si>
    <t>田福线</t>
  </si>
  <si>
    <t>C474</t>
  </si>
  <si>
    <t>格木线</t>
  </si>
  <si>
    <t>C466</t>
  </si>
  <si>
    <t>马对线</t>
  </si>
  <si>
    <t>C249</t>
  </si>
  <si>
    <t>桥仙线</t>
  </si>
  <si>
    <t>金城</t>
  </si>
  <si>
    <t>红冷线</t>
  </si>
  <si>
    <t>C555</t>
  </si>
  <si>
    <t>中当线</t>
  </si>
  <si>
    <t>龙美</t>
  </si>
  <si>
    <t>C586</t>
  </si>
  <si>
    <t>架尾线</t>
  </si>
  <si>
    <t>上坂</t>
  </si>
  <si>
    <t>Y008</t>
  </si>
  <si>
    <t>上大线</t>
  </si>
  <si>
    <t>附件3：通自然村公路硬化计划表</t>
  </si>
  <si>
    <t>自然村名称</t>
  </si>
  <si>
    <t>路线编码</t>
  </si>
  <si>
    <t>路线
名称</t>
  </si>
  <si>
    <t>投资额
（万元）</t>
  </si>
  <si>
    <t>里程
（公里）</t>
  </si>
  <si>
    <t>技术
等级</t>
  </si>
  <si>
    <t>路面类型
（水泥/沥青）</t>
  </si>
  <si>
    <t>面层厚度
（厘米）</t>
  </si>
  <si>
    <t>路基宽度（米）</t>
  </si>
  <si>
    <t>路面宽度（米）</t>
  </si>
  <si>
    <t>五里街镇</t>
  </si>
  <si>
    <t>粪仔口自然村</t>
  </si>
  <si>
    <t>CC41350525</t>
  </si>
  <si>
    <t>石粪线</t>
  </si>
  <si>
    <t>沥青</t>
  </si>
  <si>
    <t>下洋镇</t>
  </si>
  <si>
    <t>溪塔村</t>
  </si>
  <si>
    <t>赤坵垅自然村</t>
  </si>
  <si>
    <t>CD49350525</t>
  </si>
  <si>
    <t>水泥</t>
  </si>
  <si>
    <t>大坵垅自然村</t>
  </si>
  <si>
    <t>CD54350525</t>
  </si>
  <si>
    <t>寨仔自然村</t>
  </si>
  <si>
    <t>CD45350525</t>
  </si>
  <si>
    <t>夯尾自然村</t>
  </si>
  <si>
    <t>CD47350525</t>
  </si>
  <si>
    <t>吾峰镇</t>
  </si>
  <si>
    <t>侯龙村</t>
  </si>
  <si>
    <t>山腰自然村</t>
  </si>
  <si>
    <t>C541350525</t>
  </si>
  <si>
    <t>内山线</t>
  </si>
  <si>
    <t>外洋自然村</t>
  </si>
  <si>
    <t>C524350525</t>
  </si>
  <si>
    <t>内大线</t>
  </si>
  <si>
    <t>梅林村</t>
  </si>
  <si>
    <t>后吴自然村</t>
  </si>
  <si>
    <t>CC55350525</t>
  </si>
  <si>
    <t>后后线</t>
  </si>
  <si>
    <t>培民村</t>
  </si>
  <si>
    <t>苏垄自然村</t>
  </si>
  <si>
    <t>CC58350525</t>
  </si>
  <si>
    <t>水苏线</t>
  </si>
  <si>
    <t>C544350525</t>
  </si>
  <si>
    <t>寨尖线</t>
  </si>
  <si>
    <t>樟兜自然村</t>
  </si>
  <si>
    <t>CC57350525</t>
  </si>
  <si>
    <t>后西线</t>
  </si>
  <si>
    <t>东关镇</t>
  </si>
  <si>
    <t>北硿居</t>
  </si>
  <si>
    <t>虎巷自然村</t>
  </si>
  <si>
    <t>C124350525</t>
  </si>
  <si>
    <t>瑶虎线</t>
  </si>
  <si>
    <t>横口乡</t>
  </si>
  <si>
    <t>福中村</t>
  </si>
  <si>
    <t>土林格自然村</t>
  </si>
  <si>
    <t>CD03350525</t>
  </si>
  <si>
    <t>中土线</t>
  </si>
  <si>
    <t>姜埕村</t>
  </si>
  <si>
    <t>恩坤墓自然村</t>
  </si>
  <si>
    <t>CD12350525</t>
  </si>
  <si>
    <t>大恩线</t>
  </si>
  <si>
    <t>下堀自然村</t>
  </si>
  <si>
    <t>CA54350525</t>
  </si>
  <si>
    <t>水下线</t>
  </si>
  <si>
    <t>大厝垅自然村</t>
  </si>
  <si>
    <t>CA42350525</t>
  </si>
  <si>
    <t>贵德村</t>
  </si>
  <si>
    <t>大岭头自然村</t>
  </si>
  <si>
    <t>CD07350525</t>
  </si>
  <si>
    <t>两大线</t>
  </si>
  <si>
    <t>后村自然村</t>
  </si>
  <si>
    <t>CD08350525</t>
  </si>
  <si>
    <t>贵山线</t>
  </si>
  <si>
    <t>福联村</t>
  </si>
  <si>
    <t>苦村自然村</t>
  </si>
  <si>
    <t>CA44350525</t>
  </si>
  <si>
    <t>水石线</t>
  </si>
  <si>
    <t>上西坑</t>
  </si>
  <si>
    <t>深洋自然村</t>
  </si>
  <si>
    <t>CD11350525</t>
  </si>
  <si>
    <t>深柴线</t>
  </si>
  <si>
    <t>凤墓自然村</t>
  </si>
  <si>
    <t>CD10350525</t>
  </si>
  <si>
    <t>排凤线</t>
  </si>
  <si>
    <t>下西坑</t>
  </si>
  <si>
    <t>下西坑自然村</t>
  </si>
  <si>
    <t>CD06350525</t>
  </si>
  <si>
    <t>寨坑线</t>
  </si>
  <si>
    <t>附件4：2024年桥梁改造项目建设计划表</t>
  </si>
  <si>
    <t>桥梁名称</t>
  </si>
  <si>
    <t>桥梁长度
（米）</t>
  </si>
  <si>
    <t>桥梁宽度
（米）</t>
  </si>
  <si>
    <t>三岭</t>
  </si>
  <si>
    <t>大坂桥</t>
  </si>
  <si>
    <t>CB23</t>
  </si>
  <si>
    <t>坑交尾桥</t>
  </si>
  <si>
    <t>湖坵坂平板桥</t>
  </si>
  <si>
    <t>金溪桥</t>
  </si>
  <si>
    <t>排前桥</t>
  </si>
  <si>
    <t>CA40</t>
  </si>
  <si>
    <r>
      <rPr>
        <sz val="12"/>
        <color rgb="FF000000"/>
        <rFont val="宋体"/>
        <charset val="134"/>
      </rPr>
      <t>横口</t>
    </r>
  </si>
  <si>
    <r>
      <rPr>
        <sz val="12"/>
        <color rgb="FF000000"/>
        <rFont val="宋体"/>
        <charset val="134"/>
      </rPr>
      <t>横坑</t>
    </r>
  </si>
  <si>
    <r>
      <rPr>
        <sz val="12"/>
        <color rgb="FF000000"/>
        <rFont val="宋体"/>
        <charset val="134"/>
      </rPr>
      <t>横坑2号桥</t>
    </r>
  </si>
  <si>
    <r>
      <rPr>
        <sz val="12"/>
        <color rgb="FF000000"/>
        <rFont val="宋体"/>
        <charset val="134"/>
      </rPr>
      <t>库外</t>
    </r>
  </si>
  <si>
    <t>泵潭桥</t>
  </si>
  <si>
    <t>Y115</t>
  </si>
  <si>
    <t>官林边桥</t>
  </si>
  <si>
    <t>曲斗子桥</t>
  </si>
  <si>
    <t>Y133</t>
  </si>
  <si>
    <t>后溪桥</t>
  </si>
  <si>
    <t>水美桥</t>
  </si>
  <si>
    <t>CA19</t>
  </si>
  <si>
    <t>水尾桥</t>
  </si>
  <si>
    <t>CA39</t>
  </si>
  <si>
    <t>库湖桥</t>
  </si>
  <si>
    <t>都溪</t>
  </si>
  <si>
    <t>都溪桥</t>
  </si>
  <si>
    <t>Y122</t>
  </si>
  <si>
    <t>Y109</t>
  </si>
  <si>
    <t>石鼓林桥</t>
  </si>
  <si>
    <t>南幢</t>
  </si>
  <si>
    <t>长安桥</t>
  </si>
  <si>
    <t>Y096</t>
  </si>
  <si>
    <t>马甲桥</t>
  </si>
  <si>
    <t>温良桥</t>
  </si>
  <si>
    <t>外山乡</t>
  </si>
  <si>
    <t>墘溪村</t>
  </si>
  <si>
    <t>乾溪桥</t>
  </si>
  <si>
    <t>Y004</t>
  </si>
  <si>
    <t>白沙桥</t>
  </si>
  <si>
    <t>附件5：2024年公路驿站建设计划表</t>
  </si>
  <si>
    <t>所属乡镇村</t>
  </si>
  <si>
    <t>位置桩号</t>
  </si>
  <si>
    <t>建设内容</t>
  </si>
  <si>
    <t>建设年限</t>
  </si>
  <si>
    <t>桂洋镇岐山村</t>
  </si>
  <si>
    <t>Y137</t>
  </si>
  <si>
    <t>停车场、休息亭、公厕</t>
  </si>
  <si>
    <t>玉斗镇竹溪村</t>
  </si>
  <si>
    <t>C874</t>
  </si>
  <si>
    <t>停车场、休息亭、绿化、公厕等</t>
  </si>
  <si>
    <t>蓬壶镇美山村</t>
  </si>
  <si>
    <t>Y102</t>
  </si>
  <si>
    <t>东关镇内碧村</t>
  </si>
  <si>
    <t>X329</t>
  </si>
  <si>
    <t>桃城镇仑山村</t>
  </si>
  <si>
    <t>公厕、停车区、休息亭</t>
  </si>
  <si>
    <t>附件6：2024年村道安全生命防护工程项目计划表</t>
  </si>
  <si>
    <t>路线代码</t>
  </si>
  <si>
    <t>路线简称</t>
  </si>
  <si>
    <t>起点桩号</t>
  </si>
  <si>
    <t>止点桩号</t>
  </si>
  <si>
    <t>隐患里程(公里)</t>
  </si>
  <si>
    <t>批复投资
（万元）</t>
  </si>
  <si>
    <t>一都镇</t>
  </si>
  <si>
    <t>CA97</t>
  </si>
  <si>
    <t>格丁线</t>
  </si>
  <si>
    <t>美岭村</t>
  </si>
  <si>
    <t>CB15</t>
  </si>
  <si>
    <t>丁村线</t>
  </si>
  <si>
    <t>CB57</t>
  </si>
  <si>
    <t>南二线</t>
  </si>
  <si>
    <t>新坂村</t>
  </si>
  <si>
    <t>CA71</t>
  </si>
  <si>
    <t>风和线</t>
  </si>
  <si>
    <t>涂山村</t>
  </si>
  <si>
    <t>CD53</t>
  </si>
  <si>
    <t>铗加线</t>
  </si>
  <si>
    <t>CD55</t>
  </si>
  <si>
    <t>加中线</t>
  </si>
  <si>
    <t>CD60</t>
  </si>
  <si>
    <t>草新线</t>
  </si>
  <si>
    <t>CD67</t>
  </si>
  <si>
    <t>芳东线</t>
  </si>
  <si>
    <t>桂洋镇</t>
  </si>
  <si>
    <t>CA02</t>
  </si>
  <si>
    <t>后双线</t>
  </si>
  <si>
    <t>岐山村</t>
  </si>
  <si>
    <t>CA24</t>
  </si>
  <si>
    <t>库军线</t>
  </si>
  <si>
    <t>库湖村</t>
  </si>
  <si>
    <t>CA25</t>
  </si>
  <si>
    <t>新乌线</t>
  </si>
  <si>
    <t>CA37</t>
  </si>
  <si>
    <t>宫寨线</t>
  </si>
  <si>
    <t>茂春村</t>
  </si>
  <si>
    <t>CD83</t>
  </si>
  <si>
    <t>通仑线</t>
  </si>
  <si>
    <t>锦斗镇</t>
  </si>
  <si>
    <t>C911</t>
  </si>
  <si>
    <t>暗南线</t>
  </si>
  <si>
    <t>锦溪村</t>
  </si>
  <si>
    <t>C927</t>
  </si>
  <si>
    <t>卓大线</t>
  </si>
  <si>
    <t>卓湖村</t>
  </si>
  <si>
    <t>C929</t>
  </si>
  <si>
    <t>黄下线</t>
  </si>
  <si>
    <t>苏坑镇</t>
  </si>
  <si>
    <t>C834</t>
  </si>
  <si>
    <t>石龙线</t>
  </si>
  <si>
    <t>熙里村</t>
  </si>
  <si>
    <t>达埔镇</t>
  </si>
  <si>
    <t>C622</t>
  </si>
  <si>
    <t>辛孔线</t>
  </si>
  <si>
    <t>建国村</t>
  </si>
  <si>
    <t>C604</t>
  </si>
  <si>
    <t>琼辛线</t>
  </si>
  <si>
    <t>C664</t>
  </si>
  <si>
    <t>茂倒线</t>
  </si>
  <si>
    <t>C665</t>
  </si>
  <si>
    <t>茂尾线</t>
  </si>
  <si>
    <t>C642</t>
  </si>
  <si>
    <t>下溪线</t>
  </si>
  <si>
    <t>新溪村</t>
  </si>
  <si>
    <t>介福乡</t>
  </si>
  <si>
    <t>C333</t>
  </si>
  <si>
    <t>虎顶线</t>
  </si>
  <si>
    <t>福东村</t>
  </si>
  <si>
    <t>C339</t>
  </si>
  <si>
    <t>坑许线</t>
  </si>
  <si>
    <t>C334</t>
  </si>
  <si>
    <t>七阔线</t>
  </si>
  <si>
    <t>龙津村</t>
  </si>
  <si>
    <t>C336</t>
  </si>
  <si>
    <t>安西线</t>
  </si>
  <si>
    <t>C345</t>
  </si>
  <si>
    <t>后乌线</t>
  </si>
  <si>
    <t>C347</t>
  </si>
  <si>
    <t>塔广线</t>
  </si>
  <si>
    <t>C338</t>
  </si>
  <si>
    <t>冷旗线</t>
  </si>
  <si>
    <t>紫美村</t>
  </si>
  <si>
    <t>C341</t>
  </si>
  <si>
    <t>垅尖线</t>
  </si>
  <si>
    <t>C343</t>
  </si>
  <si>
    <t>马大线</t>
  </si>
  <si>
    <t>CB63</t>
  </si>
  <si>
    <t>江马线</t>
  </si>
  <si>
    <t>石鼓镇</t>
  </si>
  <si>
    <t>C470</t>
  </si>
  <si>
    <t>大寨线</t>
  </si>
  <si>
    <t>东安村</t>
  </si>
  <si>
    <t>C471</t>
  </si>
  <si>
    <t>坝贡线</t>
  </si>
  <si>
    <t>C472</t>
  </si>
  <si>
    <t>提前线</t>
  </si>
  <si>
    <t>C473</t>
  </si>
  <si>
    <t>东龙线</t>
  </si>
  <si>
    <t>C494</t>
  </si>
  <si>
    <t>厝按线</t>
  </si>
  <si>
    <t>C459</t>
  </si>
  <si>
    <t>卿祖线</t>
  </si>
  <si>
    <t>卿园</t>
  </si>
  <si>
    <t>C460</t>
  </si>
  <si>
    <t>寨卿线</t>
  </si>
  <si>
    <t>C461</t>
  </si>
  <si>
    <t>庄洋线</t>
  </si>
  <si>
    <t>CB75</t>
  </si>
  <si>
    <t>村祖线</t>
  </si>
  <si>
    <t>*</t>
  </si>
  <si>
    <t>CA60</t>
  </si>
  <si>
    <t>深新线</t>
  </si>
  <si>
    <t>删除</t>
  </si>
  <si>
    <t>C601</t>
  </si>
  <si>
    <t>坑达线</t>
  </si>
  <si>
    <t>C614</t>
  </si>
  <si>
    <t>C653</t>
  </si>
  <si>
    <t>七溪线</t>
  </si>
  <si>
    <t>仙夹镇</t>
  </si>
  <si>
    <t>泗大线</t>
  </si>
  <si>
    <t>大莲线</t>
  </si>
  <si>
    <t>岵山镇</t>
  </si>
  <si>
    <t>C418</t>
  </si>
  <si>
    <t>吾牛线</t>
  </si>
  <si>
    <t>C419</t>
  </si>
  <si>
    <t>泉湖线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</si>
</sst>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_ "/>
    <numFmt numFmtId="178" formatCode="0.000_);[Red]\(0.000\)"/>
  </numFmts>
  <fonts count="41">
    <font>
      <sz val="12"/>
      <name val="宋体"/>
      <charset val="134"/>
    </font>
    <font>
      <b/>
      <sz val="22"/>
      <name val="宋体"/>
      <charset val="134"/>
    </font>
    <font>
      <sz val="14"/>
      <name val="宋体"/>
      <charset val="134"/>
    </font>
    <font>
      <sz val="12"/>
      <color indexed="8"/>
      <name val="宋体"/>
      <charset val="134"/>
    </font>
    <font>
      <sz val="10"/>
      <color rgb="FFFF0000"/>
      <name val="宋体"/>
      <charset val="134"/>
    </font>
    <font>
      <sz val="12"/>
      <color rgb="FFFF000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ajor"/>
    </font>
    <font>
      <b/>
      <sz val="22"/>
      <color indexed="8"/>
      <name val="宋体"/>
      <charset val="134"/>
    </font>
    <font>
      <b/>
      <sz val="12"/>
      <color indexed="8"/>
      <name val="宋体"/>
      <charset val="134"/>
    </font>
    <font>
      <b/>
      <sz val="36"/>
      <name val="宋体"/>
      <charset val="134"/>
    </font>
    <font>
      <sz val="22"/>
      <name val="黑体"/>
      <charset val="134"/>
    </font>
    <font>
      <sz val="12"/>
      <name val="宋体"/>
      <charset val="134"/>
      <scheme val="major"/>
    </font>
    <font>
      <sz val="22"/>
      <name val="宋体"/>
      <charset val="134"/>
    </font>
    <font>
      <b/>
      <sz val="16"/>
      <name val="宋体"/>
      <charset val="134"/>
    </font>
    <font>
      <sz val="10"/>
      <name val="Helv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Tahoma"/>
      <charset val="134"/>
    </font>
    <font>
      <b/>
      <sz val="18"/>
      <color indexed="56"/>
      <name val="宋体"/>
      <charset val="134"/>
    </font>
    <font>
      <i/>
      <sz val="11"/>
      <color indexed="23"/>
      <name val="Tahoma"/>
      <charset val="134"/>
    </font>
    <font>
      <b/>
      <sz val="15"/>
      <color indexed="56"/>
      <name val="Tahoma"/>
      <charset val="134"/>
    </font>
    <font>
      <b/>
      <sz val="13"/>
      <color indexed="56"/>
      <name val="Tahoma"/>
      <charset val="134"/>
    </font>
    <font>
      <b/>
      <sz val="11"/>
      <color indexed="56"/>
      <name val="Tahoma"/>
      <charset val="134"/>
    </font>
    <font>
      <sz val="11"/>
      <color indexed="62"/>
      <name val="Tahoma"/>
      <charset val="134"/>
    </font>
    <font>
      <b/>
      <sz val="11"/>
      <color indexed="63"/>
      <name val="Tahoma"/>
      <charset val="134"/>
    </font>
    <font>
      <b/>
      <sz val="11"/>
      <color indexed="52"/>
      <name val="Tahoma"/>
      <charset val="134"/>
    </font>
    <font>
      <b/>
      <sz val="11"/>
      <color indexed="9"/>
      <name val="Tahoma"/>
      <charset val="134"/>
    </font>
    <font>
      <sz val="11"/>
      <color indexed="52"/>
      <name val="Tahoma"/>
      <charset val="134"/>
    </font>
    <font>
      <b/>
      <sz val="11"/>
      <color indexed="8"/>
      <name val="Tahoma"/>
      <charset val="134"/>
    </font>
    <font>
      <sz val="11"/>
      <color indexed="17"/>
      <name val="Tahoma"/>
      <charset val="134"/>
    </font>
    <font>
      <sz val="11"/>
      <color indexed="20"/>
      <name val="Tahoma"/>
      <charset val="134"/>
    </font>
    <font>
      <sz val="11"/>
      <color indexed="60"/>
      <name val="Tahoma"/>
      <charset val="134"/>
    </font>
    <font>
      <sz val="11"/>
      <color indexed="9"/>
      <name val="Tahoma"/>
      <charset val="134"/>
    </font>
    <font>
      <sz val="11"/>
      <color indexed="8"/>
      <name val="Tahoma"/>
      <charset val="134"/>
    </font>
    <font>
      <sz val="12"/>
      <color rgb="FF000000"/>
      <name val="宋体"/>
      <charset val="134"/>
    </font>
    <font>
      <b/>
      <sz val="16"/>
      <color indexed="10"/>
      <name val="宋体"/>
      <charset val="13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6">
    <xf numFmtId="0" fontId="0" fillId="0" borderId="0"/>
    <xf numFmtId="43" fontId="19" fillId="0" borderId="0"/>
    <xf numFmtId="44" fontId="19" fillId="0" borderId="0"/>
    <xf numFmtId="9" fontId="19" fillId="0" borderId="0"/>
    <xf numFmtId="41" fontId="19" fillId="0" borderId="0"/>
    <xf numFmtId="42" fontId="19" fillId="0" borderId="0"/>
    <xf numFmtId="0" fontId="20" fillId="0" borderId="0">
      <alignment vertical="top"/>
    </xf>
    <xf numFmtId="0" fontId="21" fillId="0" borderId="0">
      <alignment vertical="top"/>
    </xf>
    <xf numFmtId="0" fontId="19" fillId="5" borderId="1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11">
      <alignment vertical="center"/>
    </xf>
    <xf numFmtId="0" fontId="26" fillId="0" borderId="12">
      <alignment vertical="center"/>
    </xf>
    <xf numFmtId="0" fontId="27" fillId="0" borderId="13">
      <alignment vertical="center"/>
    </xf>
    <xf numFmtId="0" fontId="27" fillId="0" borderId="0">
      <alignment vertical="center"/>
    </xf>
    <xf numFmtId="0" fontId="28" fillId="6" borderId="14">
      <alignment vertical="center"/>
    </xf>
    <xf numFmtId="0" fontId="29" fillId="7" borderId="15">
      <alignment vertical="center"/>
    </xf>
    <xf numFmtId="0" fontId="30" fillId="7" borderId="14">
      <alignment vertical="center"/>
    </xf>
    <xf numFmtId="0" fontId="31" fillId="8" borderId="16">
      <alignment vertical="center"/>
    </xf>
    <xf numFmtId="0" fontId="32" fillId="0" borderId="17">
      <alignment vertical="center"/>
    </xf>
    <xf numFmtId="0" fontId="33" fillId="0" borderId="18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6" fillId="11" borderId="0">
      <alignment vertical="center"/>
    </xf>
    <xf numFmtId="0" fontId="37" fillId="12" borderId="0">
      <alignment vertical="center"/>
    </xf>
    <xf numFmtId="0" fontId="38" fillId="13" borderId="0">
      <alignment vertical="center"/>
    </xf>
    <xf numFmtId="0" fontId="38" fillId="14" borderId="0">
      <alignment vertical="center"/>
    </xf>
    <xf numFmtId="0" fontId="37" fillId="15" borderId="0">
      <alignment vertical="center"/>
    </xf>
    <xf numFmtId="0" fontId="37" fillId="16" borderId="0">
      <alignment vertical="center"/>
    </xf>
    <xf numFmtId="0" fontId="38" fillId="10" borderId="0">
      <alignment vertical="center"/>
    </xf>
    <xf numFmtId="0" fontId="38" fillId="17" borderId="0">
      <alignment vertical="center"/>
    </xf>
    <xf numFmtId="0" fontId="37" fillId="17" borderId="0">
      <alignment vertical="center"/>
    </xf>
    <xf numFmtId="0" fontId="37" fillId="18" borderId="0">
      <alignment vertical="center"/>
    </xf>
    <xf numFmtId="0" fontId="38" fillId="9" borderId="0">
      <alignment vertical="center"/>
    </xf>
    <xf numFmtId="0" fontId="38" fillId="19" borderId="0">
      <alignment vertical="center"/>
    </xf>
    <xf numFmtId="0" fontId="37" fillId="19" borderId="0">
      <alignment vertical="center"/>
    </xf>
    <xf numFmtId="0" fontId="37" fillId="20" borderId="0">
      <alignment vertical="center"/>
    </xf>
    <xf numFmtId="0" fontId="38" fillId="21" borderId="0">
      <alignment vertical="center"/>
    </xf>
    <xf numFmtId="0" fontId="38" fillId="21" borderId="0">
      <alignment vertical="center"/>
    </xf>
    <xf numFmtId="0" fontId="37" fillId="20" borderId="0">
      <alignment vertical="center"/>
    </xf>
    <xf numFmtId="0" fontId="37" fillId="22" borderId="0">
      <alignment vertical="center"/>
    </xf>
    <xf numFmtId="0" fontId="38" fillId="23" borderId="0">
      <alignment vertical="center"/>
    </xf>
    <xf numFmtId="0" fontId="38" fillId="14" borderId="0">
      <alignment vertical="center"/>
    </xf>
    <xf numFmtId="0" fontId="37" fillId="22" borderId="0">
      <alignment vertical="center"/>
    </xf>
    <xf numFmtId="0" fontId="37" fillId="24" borderId="0">
      <alignment vertical="center"/>
    </xf>
    <xf numFmtId="0" fontId="38" fillId="6" borderId="0">
      <alignment vertical="center"/>
    </xf>
    <xf numFmtId="0" fontId="38" fillId="25" borderId="0">
      <alignment vertical="center"/>
    </xf>
    <xf numFmtId="0" fontId="37" fillId="26" borderId="0">
      <alignment vertical="center"/>
    </xf>
    <xf numFmtId="0" fontId="10" fillId="0" borderId="0"/>
    <xf numFmtId="0" fontId="19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38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9" fillId="0" borderId="0"/>
    <xf numFmtId="0" fontId="7" fillId="0" borderId="0">
      <alignment vertical="center"/>
    </xf>
  </cellStyleXfs>
  <cellXfs count="132">
    <xf numFmtId="0" fontId="0" fillId="0" borderId="0" xfId="0" applyFont="1"/>
    <xf numFmtId="0" fontId="0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0" fillId="0" borderId="3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0" xfId="0" applyFont="1" applyFill="1" applyAlignment="1"/>
    <xf numFmtId="0" fontId="7" fillId="0" borderId="0" xfId="0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/>
    </xf>
    <xf numFmtId="0" fontId="0" fillId="0" borderId="1" xfId="0" applyFont="1" applyFill="1" applyBorder="1" applyAlignment="1"/>
    <xf numFmtId="0" fontId="5" fillId="0" borderId="1" xfId="0" applyFont="1" applyFill="1" applyBorder="1" applyAlignment="1"/>
    <xf numFmtId="0" fontId="5" fillId="0" borderId="0" xfId="0" applyFont="1"/>
    <xf numFmtId="0" fontId="1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/>
    <xf numFmtId="0" fontId="12" fillId="0" borderId="0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Protection="1">
      <protection locked="0"/>
    </xf>
    <xf numFmtId="0" fontId="8" fillId="0" borderId="0" xfId="0" applyFont="1" applyFill="1" applyAlignment="1" applyProtection="1">
      <alignment wrapText="1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0" fillId="0" borderId="0" xfId="0" applyFont="1" applyFill="1"/>
    <xf numFmtId="0" fontId="14" fillId="0" borderId="0" xfId="0" applyFont="1" applyFill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0" xfId="0" applyFill="1" applyAlignment="1" applyProtection="1">
      <alignment horizontal="center"/>
      <protection locked="0"/>
    </xf>
    <xf numFmtId="0" fontId="8" fillId="0" borderId="1" xfId="0" applyFont="1" applyFill="1" applyBorder="1" applyAlignment="1">
      <alignment vertical="center"/>
    </xf>
    <xf numFmtId="0" fontId="0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/>
    <xf numFmtId="0" fontId="1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 applyProtection="1">
      <alignment horizontal="center" vertical="center" wrapText="1"/>
    </xf>
    <xf numFmtId="0" fontId="0" fillId="2" borderId="1" xfId="82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8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82" applyFont="1" applyFill="1" applyBorder="1" applyAlignment="1" applyProtection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4" borderId="1" xfId="0" applyFill="1" applyBorder="1" applyAlignment="1" applyProtection="1">
      <alignment horizontal="center" vertical="center" wrapText="1"/>
    </xf>
    <xf numFmtId="0" fontId="0" fillId="4" borderId="1" xfId="8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9" fillId="2" borderId="1" xfId="81" applyFont="1" applyFill="1" applyBorder="1" applyAlignment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0" fillId="2" borderId="9" xfId="0" applyFont="1" applyFill="1" applyBorder="1" applyAlignment="1" applyProtection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0" borderId="1" xfId="82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0" fillId="2" borderId="5" xfId="0" applyFont="1" applyFill="1" applyBorder="1" applyAlignment="1">
      <alignment horizontal="center" vertical="center" wrapText="1"/>
    </xf>
    <xf numFmtId="0" fontId="5" fillId="2" borderId="0" xfId="0" applyFont="1" applyFill="1"/>
    <xf numFmtId="0" fontId="0" fillId="2" borderId="0" xfId="0" applyFont="1" applyFill="1" applyAlignment="1">
      <alignment horizontal="left" vertical="center"/>
    </xf>
    <xf numFmtId="0" fontId="0" fillId="2" borderId="3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 vertical="center"/>
    </xf>
    <xf numFmtId="0" fontId="0" fillId="4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Alignment="1" applyProtection="1">
      <alignment horizontal="center" vertical="center" wrapText="1"/>
    </xf>
    <xf numFmtId="0" fontId="0" fillId="0" borderId="0" xfId="0" applyFont="1" applyFill="1" applyAlignment="1">
      <alignment vertical="center"/>
    </xf>
    <xf numFmtId="0" fontId="15" fillId="0" borderId="0" xfId="82" applyFont="1" applyFill="1" applyAlignment="1">
      <alignment horizontal="center" vertical="center" wrapText="1"/>
    </xf>
    <xf numFmtId="0" fontId="8" fillId="0" borderId="1" xfId="82" applyFont="1" applyFill="1" applyBorder="1" applyAlignment="1">
      <alignment horizontal="center" vertical="center" wrapText="1"/>
    </xf>
    <xf numFmtId="0" fontId="8" fillId="0" borderId="6" xfId="82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8" xfId="82" applyFont="1" applyFill="1" applyBorder="1" applyAlignment="1">
      <alignment horizontal="center" vertical="center" wrapText="1"/>
    </xf>
    <xf numFmtId="0" fontId="8" fillId="0" borderId="5" xfId="82" applyFont="1" applyFill="1" applyBorder="1" applyAlignment="1">
      <alignment horizontal="left" vertical="center" wrapText="1"/>
    </xf>
    <xf numFmtId="0" fontId="8" fillId="0" borderId="2" xfId="82" applyFont="1" applyFill="1" applyBorder="1" applyAlignment="1">
      <alignment horizontal="left" vertical="center" wrapText="1"/>
    </xf>
    <xf numFmtId="0" fontId="8" fillId="0" borderId="3" xfId="82" applyFont="1" applyFill="1" applyBorder="1" applyAlignment="1">
      <alignment horizontal="left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1" xfId="81" applyFont="1" applyFill="1" applyBorder="1" applyAlignment="1">
      <alignment horizontal="center" vertical="center" wrapText="1"/>
    </xf>
    <xf numFmtId="0" fontId="8" fillId="0" borderId="1" xfId="82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 applyProtection="1">
      <alignment horizontal="left" vertical="center" wrapText="1"/>
    </xf>
    <xf numFmtId="0" fontId="17" fillId="0" borderId="1" xfId="0" applyFont="1" applyFill="1" applyBorder="1" applyAlignment="1" applyProtection="1">
      <alignment horizontal="left" vertical="center" wrapText="1"/>
    </xf>
    <xf numFmtId="0" fontId="18" fillId="0" borderId="0" xfId="0" applyFont="1" applyAlignment="1">
      <alignment vertical="top" wrapText="1"/>
    </xf>
  </cellXfs>
  <cellStyles count="8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_ET_STYLE_NoName_00_" xfId="50"/>
    <cellStyle name="常规 12" xfId="51"/>
    <cellStyle name="常规 32 2" xfId="52"/>
    <cellStyle name="常规 32" xfId="53"/>
    <cellStyle name="常规 43" xfId="54"/>
    <cellStyle name="常规 38" xfId="55"/>
    <cellStyle name="常规 2 2" xfId="56"/>
    <cellStyle name="常规 10 2" xfId="57"/>
    <cellStyle name="常规 10 2 2" xfId="58"/>
    <cellStyle name="常规 11" xfId="59"/>
    <cellStyle name="常规 12 2" xfId="60"/>
    <cellStyle name="常规 2" xfId="61"/>
    <cellStyle name="常规 3" xfId="62"/>
    <cellStyle name="常规 33" xfId="63"/>
    <cellStyle name="常规 41" xfId="64"/>
    <cellStyle name="常规 36" xfId="65"/>
    <cellStyle name="常规 4" xfId="66"/>
    <cellStyle name="常规 40" xfId="67"/>
    <cellStyle name="常规 42" xfId="68"/>
    <cellStyle name="常规 50" xfId="69"/>
    <cellStyle name="常规 45" xfId="70"/>
    <cellStyle name="常规 47" xfId="71"/>
    <cellStyle name="常规 48" xfId="72"/>
    <cellStyle name="常规 48 4" xfId="73"/>
    <cellStyle name="常规 49" xfId="74"/>
    <cellStyle name="常规 50 2" xfId="75"/>
    <cellStyle name="常规 51" xfId="76"/>
    <cellStyle name="常规 76" xfId="77"/>
    <cellStyle name="常规 8" xfId="78"/>
    <cellStyle name="常规 9" xfId="79"/>
    <cellStyle name="常规_3" xfId="80"/>
    <cellStyle name="常规_遗漏建制村通达公路路面未硬化项目表（全省初步核对）" xfId="81"/>
    <cellStyle name="常规遗漏建制村通达公路路面未硬化项目表（全省初步核对）" xfId="82"/>
    <cellStyle name="常规遗漏建制村通达公路路面未硬化项目表（全省初步核对） 2" xfId="83"/>
    <cellStyle name="样式 1" xfId="84"/>
    <cellStyle name="常规_2012年新增危桥项目（除国省道专养）" xfId="8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 customHeight="1"/>
  <cols>
    <col min="1" max="1" width="124.708333333333" customWidth="1"/>
  </cols>
  <sheetData>
    <row r="1" ht="408" customHeight="1" spans="1:1">
      <c r="A1" s="131" t="s">
        <v>0</v>
      </c>
    </row>
  </sheetData>
  <pageMargins left="0.7" right="0.7" top="0.75" bottom="0.75" header="0.3" footer="0.3"/>
  <pageSetup paperSize="9" scale="90" orientation="landscape" useFirstPageNumber="1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7"/>
  <sheetViews>
    <sheetView view="pageBreakPreview" zoomScale="70" zoomScaleNormal="100" workbookViewId="0">
      <pane ySplit="3" topLeftCell="A4" activePane="bottomLeft" state="frozen"/>
      <selection/>
      <selection pane="bottomLeft" activeCell="G106" sqref="G106"/>
    </sheetView>
  </sheetViews>
  <sheetFormatPr defaultColWidth="8" defaultRowHeight="14.25" customHeight="1"/>
  <cols>
    <col min="1" max="1" width="4.85833333333333" style="52" customWidth="1"/>
    <col min="2" max="2" width="8.175" style="52" customWidth="1"/>
    <col min="3" max="3" width="7.4" style="52" customWidth="1"/>
    <col min="4" max="4" width="25.725" style="52" customWidth="1"/>
    <col min="5" max="5" width="18.95" style="52" customWidth="1"/>
    <col min="6" max="6" width="5.20833333333333" style="52" customWidth="1"/>
    <col min="7" max="7" width="11.6416666666667" style="52" customWidth="1"/>
    <col min="8" max="8" width="10.2833333333333" style="52" customWidth="1"/>
    <col min="9" max="11" width="9.64166666666667" style="52" customWidth="1"/>
    <col min="12" max="13" width="7.5" style="52" customWidth="1"/>
    <col min="14" max="14" width="9.5" style="52" customWidth="1"/>
    <col min="15" max="15" width="11.1416666666667" style="52" customWidth="1"/>
    <col min="16" max="16" width="18.0333333333333" style="52" customWidth="1"/>
    <col min="17" max="17" width="10.3583333333333" style="52" customWidth="1"/>
    <col min="18" max="18" width="38.3916666666667" style="52" customWidth="1"/>
    <col min="19" max="19" width="10.1833333333333" style="52" customWidth="1"/>
    <col min="20" max="20" width="12.1416666666667" style="52" customWidth="1"/>
    <col min="21" max="16384" width="8" style="52"/>
  </cols>
  <sheetData>
    <row r="1" ht="43.5" customHeight="1" spans="1:17">
      <c r="A1" s="111" t="s">
        <v>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27"/>
    </row>
    <row r="2" ht="30" customHeight="1" spans="1:17">
      <c r="A2" s="112" t="s">
        <v>2</v>
      </c>
      <c r="B2" s="113" t="s">
        <v>3</v>
      </c>
      <c r="C2" s="113" t="s">
        <v>4</v>
      </c>
      <c r="D2" s="112" t="s">
        <v>5</v>
      </c>
      <c r="E2" s="112" t="s">
        <v>6</v>
      </c>
      <c r="F2" s="114" t="s">
        <v>7</v>
      </c>
      <c r="G2" s="115"/>
      <c r="H2" s="112" t="s">
        <v>8</v>
      </c>
      <c r="I2" s="112"/>
      <c r="J2" s="112"/>
      <c r="K2" s="112"/>
      <c r="L2" s="112"/>
      <c r="M2" s="112"/>
      <c r="N2" s="112"/>
      <c r="O2" s="112"/>
      <c r="P2" s="113" t="s">
        <v>9</v>
      </c>
      <c r="Q2" s="113" t="s">
        <v>10</v>
      </c>
    </row>
    <row r="3" ht="48.75" customHeight="1" spans="1:17">
      <c r="A3" s="112"/>
      <c r="B3" s="116"/>
      <c r="C3" s="116"/>
      <c r="D3" s="112"/>
      <c r="E3" s="112"/>
      <c r="F3" s="112" t="s">
        <v>11</v>
      </c>
      <c r="G3" s="112" t="s">
        <v>12</v>
      </c>
      <c r="H3" s="112" t="s">
        <v>13</v>
      </c>
      <c r="I3" s="112" t="s">
        <v>14</v>
      </c>
      <c r="J3" s="112" t="s">
        <v>15</v>
      </c>
      <c r="K3" s="112" t="s">
        <v>16</v>
      </c>
      <c r="L3" s="112" t="s">
        <v>17</v>
      </c>
      <c r="M3" s="112" t="s">
        <v>18</v>
      </c>
      <c r="N3" s="112" t="s">
        <v>19</v>
      </c>
      <c r="O3" s="112" t="s">
        <v>20</v>
      </c>
      <c r="P3" s="126"/>
      <c r="Q3" s="126"/>
    </row>
    <row r="4" ht="35.05" customHeight="1" spans="1:17">
      <c r="A4" s="112"/>
      <c r="B4" s="112"/>
      <c r="C4" s="112"/>
      <c r="D4" s="112" t="s">
        <v>21</v>
      </c>
      <c r="E4" s="112"/>
      <c r="F4" s="112"/>
      <c r="G4" s="112"/>
      <c r="H4" s="112">
        <f>H5+H16+H42</f>
        <v>197.868</v>
      </c>
      <c r="I4" s="112"/>
      <c r="J4" s="112"/>
      <c r="K4" s="112"/>
      <c r="L4" s="112"/>
      <c r="M4" s="112"/>
      <c r="N4" s="112"/>
      <c r="O4" s="112"/>
      <c r="P4" s="112">
        <f>P5+P16+P42</f>
        <v>27182</v>
      </c>
      <c r="Q4" s="126"/>
    </row>
    <row r="5" ht="35.05" customHeight="1" spans="1:20">
      <c r="A5" s="117" t="s">
        <v>22</v>
      </c>
      <c r="B5" s="118"/>
      <c r="C5" s="118"/>
      <c r="D5" s="118"/>
      <c r="E5" s="118"/>
      <c r="F5" s="119"/>
      <c r="G5" s="112" t="s">
        <v>23</v>
      </c>
      <c r="H5" s="112">
        <f>SUM(H6:H15)</f>
        <v>28.494</v>
      </c>
      <c r="I5" s="112"/>
      <c r="J5" s="112"/>
      <c r="K5" s="112"/>
      <c r="L5" s="112"/>
      <c r="M5" s="112"/>
      <c r="N5" s="112"/>
      <c r="O5" s="112"/>
      <c r="P5" s="112">
        <f>SUM(P6:P15)</f>
        <v>6670</v>
      </c>
      <c r="Q5" s="126"/>
      <c r="R5" s="6"/>
      <c r="S5" s="6" t="s">
        <v>24</v>
      </c>
      <c r="T5" s="6" t="s">
        <v>25</v>
      </c>
    </row>
    <row r="6" s="52" customFormat="1" ht="35" customHeight="1" spans="1:20">
      <c r="A6" s="4">
        <v>1</v>
      </c>
      <c r="B6" s="120" t="s">
        <v>26</v>
      </c>
      <c r="C6" s="120" t="s">
        <v>27</v>
      </c>
      <c r="D6" s="4" t="s">
        <v>28</v>
      </c>
      <c r="E6" s="4" t="s">
        <v>29</v>
      </c>
      <c r="F6" s="121" t="s">
        <v>30</v>
      </c>
      <c r="G6" s="3" t="s">
        <v>31</v>
      </c>
      <c r="H6" s="4">
        <v>5.792</v>
      </c>
      <c r="I6" s="4">
        <v>1.708</v>
      </c>
      <c r="J6" s="4">
        <v>7.5</v>
      </c>
      <c r="K6" s="120" t="s">
        <v>32</v>
      </c>
      <c r="L6" s="120">
        <v>6.5</v>
      </c>
      <c r="M6" s="120">
        <v>6.5</v>
      </c>
      <c r="N6" s="120">
        <v>20</v>
      </c>
      <c r="O6" s="120">
        <v>4.5</v>
      </c>
      <c r="P6" s="120">
        <v>1300</v>
      </c>
      <c r="Q6" s="128"/>
      <c r="R6" s="6" t="s">
        <v>33</v>
      </c>
      <c r="S6" s="5">
        <v>126</v>
      </c>
      <c r="T6" s="5">
        <v>26232</v>
      </c>
    </row>
    <row r="7" s="52" customFormat="1" ht="35" customHeight="1" spans="1:20">
      <c r="A7" s="4">
        <v>2</v>
      </c>
      <c r="B7" s="120" t="s">
        <v>34</v>
      </c>
      <c r="C7" s="120" t="s">
        <v>35</v>
      </c>
      <c r="D7" s="4" t="s">
        <v>36</v>
      </c>
      <c r="E7" s="120" t="s">
        <v>37</v>
      </c>
      <c r="F7" s="95" t="s">
        <v>30</v>
      </c>
      <c r="G7" s="4" t="s">
        <v>38</v>
      </c>
      <c r="H7" s="120">
        <v>1.2</v>
      </c>
      <c r="I7" s="120">
        <v>0</v>
      </c>
      <c r="J7" s="120">
        <v>1.2</v>
      </c>
      <c r="K7" s="120" t="s">
        <v>32</v>
      </c>
      <c r="L7" s="120">
        <v>7</v>
      </c>
      <c r="M7" s="120">
        <v>6.5</v>
      </c>
      <c r="N7" s="120">
        <v>20</v>
      </c>
      <c r="O7" s="120">
        <v>4.5</v>
      </c>
      <c r="P7" s="120">
        <v>260</v>
      </c>
      <c r="Q7" s="129"/>
      <c r="R7" s="6" t="s">
        <v>39</v>
      </c>
      <c r="S7" s="5">
        <v>27</v>
      </c>
      <c r="T7" s="5">
        <v>2895</v>
      </c>
    </row>
    <row r="8" s="52" customFormat="1" ht="35" customHeight="1" spans="1:20">
      <c r="A8" s="4">
        <v>3</v>
      </c>
      <c r="B8" s="120" t="s">
        <v>40</v>
      </c>
      <c r="C8" s="120" t="s">
        <v>41</v>
      </c>
      <c r="D8" s="4" t="s">
        <v>42</v>
      </c>
      <c r="E8" s="4" t="s">
        <v>43</v>
      </c>
      <c r="F8" s="95" t="s">
        <v>30</v>
      </c>
      <c r="G8" s="3" t="s">
        <v>44</v>
      </c>
      <c r="H8" s="4">
        <v>0.4</v>
      </c>
      <c r="I8" s="4">
        <v>2.3</v>
      </c>
      <c r="J8" s="4">
        <v>2.7</v>
      </c>
      <c r="K8" s="120" t="s">
        <v>32</v>
      </c>
      <c r="L8" s="120">
        <v>7</v>
      </c>
      <c r="M8" s="120">
        <v>6.5</v>
      </c>
      <c r="N8" s="120">
        <v>20</v>
      </c>
      <c r="O8" s="120">
        <v>4.5</v>
      </c>
      <c r="P8" s="120">
        <v>60</v>
      </c>
      <c r="Q8" s="128"/>
      <c r="R8" s="6" t="s">
        <v>45</v>
      </c>
      <c r="S8" s="5">
        <v>22</v>
      </c>
      <c r="T8" s="5">
        <v>2130</v>
      </c>
    </row>
    <row r="9" s="52" customFormat="1" ht="35" customHeight="1" spans="1:20">
      <c r="A9" s="4">
        <v>4</v>
      </c>
      <c r="B9" s="120" t="s">
        <v>46</v>
      </c>
      <c r="C9" s="121" t="s">
        <v>47</v>
      </c>
      <c r="D9" s="120" t="s">
        <v>48</v>
      </c>
      <c r="E9" s="120" t="s">
        <v>49</v>
      </c>
      <c r="F9" s="120" t="s">
        <v>30</v>
      </c>
      <c r="G9" s="4" t="s">
        <v>50</v>
      </c>
      <c r="H9" s="120">
        <v>1.023</v>
      </c>
      <c r="I9" s="3">
        <v>3</v>
      </c>
      <c r="J9" s="3">
        <v>4.023</v>
      </c>
      <c r="K9" s="3" t="s">
        <v>32</v>
      </c>
      <c r="L9" s="120">
        <v>6.5</v>
      </c>
      <c r="M9" s="120">
        <v>6.5</v>
      </c>
      <c r="N9" s="120">
        <v>20</v>
      </c>
      <c r="O9" s="120">
        <v>4.5</v>
      </c>
      <c r="P9" s="120">
        <v>250</v>
      </c>
      <c r="Q9" s="128"/>
      <c r="R9" s="6" t="s">
        <v>51</v>
      </c>
      <c r="S9" s="5">
        <v>21</v>
      </c>
      <c r="T9" s="5">
        <v>2980</v>
      </c>
    </row>
    <row r="10" s="52" customFormat="1" ht="35" customHeight="1" spans="1:20">
      <c r="A10" s="4">
        <v>5</v>
      </c>
      <c r="B10" s="120" t="s">
        <v>46</v>
      </c>
      <c r="C10" s="120" t="s">
        <v>52</v>
      </c>
      <c r="D10" s="4" t="s">
        <v>53</v>
      </c>
      <c r="E10" s="4" t="s">
        <v>54</v>
      </c>
      <c r="F10" s="95" t="s">
        <v>30</v>
      </c>
      <c r="G10" s="3" t="s">
        <v>55</v>
      </c>
      <c r="H10" s="4">
        <v>1.7</v>
      </c>
      <c r="I10" s="4">
        <v>8.184</v>
      </c>
      <c r="J10" s="4">
        <v>9.884</v>
      </c>
      <c r="K10" s="120" t="s">
        <v>32</v>
      </c>
      <c r="L10" s="120">
        <v>7</v>
      </c>
      <c r="M10" s="120">
        <v>6.5</v>
      </c>
      <c r="N10" s="120">
        <v>20</v>
      </c>
      <c r="O10" s="120">
        <v>4.5</v>
      </c>
      <c r="P10" s="120">
        <v>300</v>
      </c>
      <c r="Q10" s="128"/>
      <c r="R10" s="6" t="s">
        <v>56</v>
      </c>
      <c r="S10" s="5">
        <v>5</v>
      </c>
      <c r="T10" s="5">
        <v>250</v>
      </c>
    </row>
    <row r="11" s="52" customFormat="1" ht="35" customHeight="1" spans="1:20">
      <c r="A11" s="4">
        <v>6</v>
      </c>
      <c r="B11" s="120" t="s">
        <v>57</v>
      </c>
      <c r="C11" s="120" t="s">
        <v>58</v>
      </c>
      <c r="D11" s="4" t="s">
        <v>59</v>
      </c>
      <c r="E11" s="4" t="s">
        <v>60</v>
      </c>
      <c r="F11" s="95" t="s">
        <v>30</v>
      </c>
      <c r="G11" s="3" t="s">
        <v>61</v>
      </c>
      <c r="H11" s="4">
        <v>4.685</v>
      </c>
      <c r="I11" s="4">
        <v>2.916</v>
      </c>
      <c r="J11" s="4">
        <v>7.601</v>
      </c>
      <c r="K11" s="120" t="s">
        <v>32</v>
      </c>
      <c r="L11" s="120">
        <v>6.5</v>
      </c>
      <c r="M11" s="120">
        <v>6</v>
      </c>
      <c r="N11" s="120">
        <v>20</v>
      </c>
      <c r="O11" s="120">
        <v>4.5</v>
      </c>
      <c r="P11" s="120">
        <v>1600</v>
      </c>
      <c r="Q11" s="128"/>
      <c r="R11" s="6" t="s">
        <v>62</v>
      </c>
      <c r="S11" s="6">
        <v>43</v>
      </c>
      <c r="T11" s="6">
        <v>519</v>
      </c>
    </row>
    <row r="12" s="52" customFormat="1" ht="35" customHeight="1" spans="1:20">
      <c r="A12" s="4">
        <v>7</v>
      </c>
      <c r="B12" s="120" t="s">
        <v>63</v>
      </c>
      <c r="C12" s="121" t="s">
        <v>64</v>
      </c>
      <c r="D12" s="120" t="s">
        <v>65</v>
      </c>
      <c r="E12" s="120" t="s">
        <v>66</v>
      </c>
      <c r="F12" s="120" t="s">
        <v>30</v>
      </c>
      <c r="G12" s="4" t="s">
        <v>67</v>
      </c>
      <c r="H12" s="120">
        <v>1.544</v>
      </c>
      <c r="I12" s="3">
        <v>4.79</v>
      </c>
      <c r="J12" s="3">
        <v>6.334</v>
      </c>
      <c r="K12" s="3" t="s">
        <v>32</v>
      </c>
      <c r="L12" s="120">
        <v>7</v>
      </c>
      <c r="M12" s="120">
        <v>6.5</v>
      </c>
      <c r="N12" s="120">
        <v>20</v>
      </c>
      <c r="O12" s="120">
        <v>4.5</v>
      </c>
      <c r="P12" s="120">
        <v>300</v>
      </c>
      <c r="Q12" s="128"/>
      <c r="R12" s="6" t="s">
        <v>21</v>
      </c>
      <c r="S12" s="6">
        <f>SUM(S6:S11)</f>
        <v>244</v>
      </c>
      <c r="T12" s="6">
        <f>SUM(T6:T11)</f>
        <v>35006</v>
      </c>
    </row>
    <row r="13" s="52" customFormat="1" ht="35" customHeight="1" spans="1:17">
      <c r="A13" s="4">
        <v>8</v>
      </c>
      <c r="B13" s="120" t="s">
        <v>68</v>
      </c>
      <c r="C13" s="120" t="s">
        <v>69</v>
      </c>
      <c r="D13" s="4" t="s">
        <v>70</v>
      </c>
      <c r="E13" s="4" t="s">
        <v>71</v>
      </c>
      <c r="F13" s="95" t="s">
        <v>30</v>
      </c>
      <c r="G13" s="3" t="s">
        <v>72</v>
      </c>
      <c r="H13" s="4">
        <v>5.2</v>
      </c>
      <c r="I13" s="4">
        <v>1.2</v>
      </c>
      <c r="J13" s="4">
        <v>6.4</v>
      </c>
      <c r="K13" s="120" t="s">
        <v>32</v>
      </c>
      <c r="L13" s="120">
        <v>7</v>
      </c>
      <c r="M13" s="120">
        <v>6.5</v>
      </c>
      <c r="N13" s="120">
        <v>20</v>
      </c>
      <c r="O13" s="120">
        <v>4.5</v>
      </c>
      <c r="P13" s="120">
        <v>1200</v>
      </c>
      <c r="Q13" s="120"/>
    </row>
    <row r="14" s="52" customFormat="1" ht="35" customHeight="1" spans="1:17">
      <c r="A14" s="4">
        <v>9</v>
      </c>
      <c r="B14" s="120" t="s">
        <v>68</v>
      </c>
      <c r="C14" s="120" t="s">
        <v>73</v>
      </c>
      <c r="D14" s="4" t="s">
        <v>74</v>
      </c>
      <c r="E14" s="4" t="s">
        <v>75</v>
      </c>
      <c r="F14" s="95" t="s">
        <v>30</v>
      </c>
      <c r="G14" s="3" t="s">
        <v>76</v>
      </c>
      <c r="H14" s="4">
        <v>1.85</v>
      </c>
      <c r="I14" s="4">
        <v>13.5</v>
      </c>
      <c r="J14" s="4">
        <v>15.35</v>
      </c>
      <c r="K14" s="120" t="s">
        <v>32</v>
      </c>
      <c r="L14" s="120">
        <v>7</v>
      </c>
      <c r="M14" s="120">
        <v>6.5</v>
      </c>
      <c r="N14" s="120">
        <v>20</v>
      </c>
      <c r="O14" s="120">
        <v>4.5</v>
      </c>
      <c r="P14" s="120">
        <v>400</v>
      </c>
      <c r="Q14" s="120"/>
    </row>
    <row r="15" s="52" customFormat="1" ht="35" customHeight="1" spans="1:17">
      <c r="A15" s="4">
        <v>10</v>
      </c>
      <c r="B15" s="120" t="s">
        <v>68</v>
      </c>
      <c r="C15" s="120" t="s">
        <v>77</v>
      </c>
      <c r="D15" s="4" t="s">
        <v>78</v>
      </c>
      <c r="E15" s="4" t="s">
        <v>79</v>
      </c>
      <c r="F15" s="95" t="s">
        <v>30</v>
      </c>
      <c r="G15" s="3" t="s">
        <v>76</v>
      </c>
      <c r="H15" s="4">
        <v>5.1</v>
      </c>
      <c r="I15" s="4">
        <v>8.4</v>
      </c>
      <c r="J15" s="4">
        <v>13.5</v>
      </c>
      <c r="K15" s="120" t="s">
        <v>32</v>
      </c>
      <c r="L15" s="120">
        <v>7</v>
      </c>
      <c r="M15" s="120">
        <v>6.5</v>
      </c>
      <c r="N15" s="120">
        <v>20</v>
      </c>
      <c r="O15" s="120">
        <v>4.5</v>
      </c>
      <c r="P15" s="120">
        <v>1000</v>
      </c>
      <c r="Q15" s="120"/>
    </row>
    <row r="16" s="52" customFormat="1" ht="30" customHeight="1" spans="1:17">
      <c r="A16" s="122" t="s">
        <v>80</v>
      </c>
      <c r="B16" s="122"/>
      <c r="C16" s="122"/>
      <c r="D16" s="122"/>
      <c r="E16" s="122"/>
      <c r="F16" s="122"/>
      <c r="G16" s="112" t="s">
        <v>23</v>
      </c>
      <c r="H16" s="112">
        <f>SUM(H17:H41)</f>
        <v>37.741</v>
      </c>
      <c r="I16" s="112"/>
      <c r="J16" s="112"/>
      <c r="K16" s="112"/>
      <c r="L16" s="112"/>
      <c r="M16" s="112"/>
      <c r="N16" s="112"/>
      <c r="O16" s="112"/>
      <c r="P16" s="112">
        <f>SUM(P17:P41)</f>
        <v>4992</v>
      </c>
      <c r="Q16" s="4"/>
    </row>
    <row r="17" s="52" customFormat="1" ht="35" customHeight="1" spans="1:17">
      <c r="A17" s="4">
        <v>1</v>
      </c>
      <c r="B17" s="120" t="s">
        <v>81</v>
      </c>
      <c r="C17" s="95" t="s">
        <v>82</v>
      </c>
      <c r="D17" s="4" t="s">
        <v>83</v>
      </c>
      <c r="E17" s="120" t="s">
        <v>84</v>
      </c>
      <c r="F17" s="120" t="s">
        <v>85</v>
      </c>
      <c r="G17" s="4" t="s">
        <v>86</v>
      </c>
      <c r="H17" s="120">
        <v>1.61</v>
      </c>
      <c r="I17" s="120">
        <v>0</v>
      </c>
      <c r="J17" s="120">
        <v>1.61</v>
      </c>
      <c r="K17" s="120" t="s">
        <v>32</v>
      </c>
      <c r="L17" s="120">
        <v>7</v>
      </c>
      <c r="M17" s="120">
        <v>6.5</v>
      </c>
      <c r="N17" s="120">
        <v>20</v>
      </c>
      <c r="O17" s="120">
        <v>4.5</v>
      </c>
      <c r="P17" s="120">
        <v>300</v>
      </c>
      <c r="Q17" s="130"/>
    </row>
    <row r="18" s="52" customFormat="1" ht="35" customHeight="1" spans="1:17">
      <c r="A18" s="4">
        <v>2</v>
      </c>
      <c r="B18" s="120" t="s">
        <v>81</v>
      </c>
      <c r="C18" s="95" t="s">
        <v>87</v>
      </c>
      <c r="D18" s="4" t="s">
        <v>88</v>
      </c>
      <c r="E18" s="120" t="s">
        <v>89</v>
      </c>
      <c r="F18" s="120" t="s">
        <v>85</v>
      </c>
      <c r="G18" s="4" t="s">
        <v>90</v>
      </c>
      <c r="H18" s="120">
        <v>1.1</v>
      </c>
      <c r="I18" s="120">
        <v>0</v>
      </c>
      <c r="J18" s="120">
        <v>1.1</v>
      </c>
      <c r="K18" s="120" t="s">
        <v>32</v>
      </c>
      <c r="L18" s="120">
        <v>5</v>
      </c>
      <c r="M18" s="120">
        <v>4.5</v>
      </c>
      <c r="N18" s="120">
        <v>20</v>
      </c>
      <c r="O18" s="120">
        <v>4.5</v>
      </c>
      <c r="P18" s="120">
        <v>150</v>
      </c>
      <c r="Q18" s="130"/>
    </row>
    <row r="19" s="52" customFormat="1" ht="35" customHeight="1" spans="1:17">
      <c r="A19" s="4">
        <v>3</v>
      </c>
      <c r="B19" s="120" t="s">
        <v>26</v>
      </c>
      <c r="C19" s="120" t="s">
        <v>91</v>
      </c>
      <c r="D19" s="4" t="s">
        <v>92</v>
      </c>
      <c r="E19" s="4" t="s">
        <v>93</v>
      </c>
      <c r="F19" s="121" t="s">
        <v>85</v>
      </c>
      <c r="G19" s="4" t="s">
        <v>94</v>
      </c>
      <c r="H19" s="4">
        <v>1.2</v>
      </c>
      <c r="I19" s="4">
        <v>0</v>
      </c>
      <c r="J19" s="4">
        <v>1.2</v>
      </c>
      <c r="K19" s="120" t="s">
        <v>32</v>
      </c>
      <c r="L19" s="120">
        <v>4</v>
      </c>
      <c r="M19" s="120">
        <v>3.5</v>
      </c>
      <c r="N19" s="120">
        <v>18</v>
      </c>
      <c r="O19" s="120">
        <v>4.5</v>
      </c>
      <c r="P19" s="120">
        <v>80</v>
      </c>
      <c r="Q19" s="129"/>
    </row>
    <row r="20" s="52" customFormat="1" ht="35" customHeight="1" spans="1:17">
      <c r="A20" s="4">
        <v>4</v>
      </c>
      <c r="B20" s="120" t="s">
        <v>95</v>
      </c>
      <c r="C20" s="95" t="s">
        <v>95</v>
      </c>
      <c r="D20" s="4" t="s">
        <v>96</v>
      </c>
      <c r="E20" s="120" t="s">
        <v>97</v>
      </c>
      <c r="F20" s="120" t="s">
        <v>85</v>
      </c>
      <c r="G20" s="4" t="s">
        <v>86</v>
      </c>
      <c r="H20" s="120">
        <v>7.5</v>
      </c>
      <c r="I20" s="120">
        <v>0</v>
      </c>
      <c r="J20" s="120">
        <v>7.5</v>
      </c>
      <c r="K20" s="120" t="s">
        <v>32</v>
      </c>
      <c r="L20" s="120">
        <v>7</v>
      </c>
      <c r="M20" s="120">
        <v>6.5</v>
      </c>
      <c r="N20" s="120">
        <v>20</v>
      </c>
      <c r="O20" s="120">
        <v>4.5</v>
      </c>
      <c r="P20" s="120">
        <v>1500</v>
      </c>
      <c r="Q20" s="129"/>
    </row>
    <row r="21" s="52" customFormat="1" ht="35" customHeight="1" spans="1:17">
      <c r="A21" s="4">
        <v>5</v>
      </c>
      <c r="B21" s="120" t="s">
        <v>34</v>
      </c>
      <c r="C21" s="95" t="s">
        <v>98</v>
      </c>
      <c r="D21" s="120" t="s">
        <v>99</v>
      </c>
      <c r="E21" s="120" t="s">
        <v>100</v>
      </c>
      <c r="F21" s="120" t="s">
        <v>85</v>
      </c>
      <c r="G21" s="4" t="s">
        <v>101</v>
      </c>
      <c r="H21" s="120">
        <v>2.3</v>
      </c>
      <c r="I21" s="120">
        <v>0</v>
      </c>
      <c r="J21" s="120">
        <v>2.3</v>
      </c>
      <c r="K21" s="120" t="s">
        <v>32</v>
      </c>
      <c r="L21" s="120">
        <v>5</v>
      </c>
      <c r="M21" s="120">
        <v>4.5</v>
      </c>
      <c r="N21" s="120">
        <v>20</v>
      </c>
      <c r="O21" s="120">
        <v>4.5</v>
      </c>
      <c r="P21" s="120">
        <v>120</v>
      </c>
      <c r="Q21" s="129"/>
    </row>
    <row r="22" s="52" customFormat="1" ht="35" customHeight="1" spans="1:18">
      <c r="A22" s="4">
        <v>6</v>
      </c>
      <c r="B22" s="4" t="s">
        <v>102</v>
      </c>
      <c r="C22" s="4" t="s">
        <v>103</v>
      </c>
      <c r="D22" s="4" t="s">
        <v>104</v>
      </c>
      <c r="E22" s="123" t="s">
        <v>105</v>
      </c>
      <c r="F22" s="4" t="s">
        <v>85</v>
      </c>
      <c r="G22" s="4" t="s">
        <v>106</v>
      </c>
      <c r="H22" s="124">
        <v>1.968</v>
      </c>
      <c r="I22" s="4">
        <v>0</v>
      </c>
      <c r="J22" s="124">
        <v>1.968</v>
      </c>
      <c r="K22" s="4" t="s">
        <v>32</v>
      </c>
      <c r="L22" s="4">
        <v>4</v>
      </c>
      <c r="M22" s="4">
        <v>3.5</v>
      </c>
      <c r="N22" s="4">
        <v>20</v>
      </c>
      <c r="O22" s="4">
        <v>4.5</v>
      </c>
      <c r="P22" s="4">
        <v>140</v>
      </c>
      <c r="Q22" s="4"/>
      <c r="R22" s="110"/>
    </row>
    <row r="23" s="52" customFormat="1" ht="35" customHeight="1" spans="1:18">
      <c r="A23" s="4">
        <v>7</v>
      </c>
      <c r="B23" s="4" t="s">
        <v>102</v>
      </c>
      <c r="C23" s="4" t="s">
        <v>103</v>
      </c>
      <c r="D23" s="4" t="s">
        <v>107</v>
      </c>
      <c r="E23" s="4" t="s">
        <v>108</v>
      </c>
      <c r="F23" s="4" t="s">
        <v>85</v>
      </c>
      <c r="G23" s="3" t="s">
        <v>94</v>
      </c>
      <c r="H23" s="4">
        <v>1</v>
      </c>
      <c r="I23" s="4">
        <v>0</v>
      </c>
      <c r="J23" s="4">
        <v>1</v>
      </c>
      <c r="K23" s="4" t="s">
        <v>32</v>
      </c>
      <c r="L23" s="4">
        <v>4</v>
      </c>
      <c r="M23" s="4">
        <v>3.5</v>
      </c>
      <c r="N23" s="4">
        <v>20</v>
      </c>
      <c r="O23" s="4">
        <v>4.5</v>
      </c>
      <c r="P23" s="4">
        <v>70</v>
      </c>
      <c r="Q23" s="4"/>
      <c r="R23" s="110"/>
    </row>
    <row r="24" s="52" customFormat="1" ht="35" customHeight="1" spans="1:18">
      <c r="A24" s="4">
        <v>8</v>
      </c>
      <c r="B24" s="4" t="s">
        <v>102</v>
      </c>
      <c r="C24" s="4" t="s">
        <v>103</v>
      </c>
      <c r="D24" s="4" t="s">
        <v>109</v>
      </c>
      <c r="E24" s="4" t="s">
        <v>110</v>
      </c>
      <c r="F24" s="4" t="s">
        <v>85</v>
      </c>
      <c r="G24" s="3" t="s">
        <v>94</v>
      </c>
      <c r="H24" s="4">
        <v>0.8</v>
      </c>
      <c r="I24" s="4">
        <v>0</v>
      </c>
      <c r="J24" s="4">
        <v>0.8</v>
      </c>
      <c r="K24" s="4" t="s">
        <v>32</v>
      </c>
      <c r="L24" s="4">
        <v>4</v>
      </c>
      <c r="M24" s="4">
        <v>3.5</v>
      </c>
      <c r="N24" s="4">
        <v>20</v>
      </c>
      <c r="O24" s="4">
        <v>4.5</v>
      </c>
      <c r="P24" s="4">
        <v>42</v>
      </c>
      <c r="Q24" s="4"/>
      <c r="R24" s="110"/>
    </row>
    <row r="25" s="52" customFormat="1" ht="35" customHeight="1" spans="1:18">
      <c r="A25" s="4">
        <v>9</v>
      </c>
      <c r="B25" s="4" t="s">
        <v>102</v>
      </c>
      <c r="C25" s="4" t="s">
        <v>103</v>
      </c>
      <c r="D25" s="4" t="s">
        <v>111</v>
      </c>
      <c r="E25" s="4" t="s">
        <v>112</v>
      </c>
      <c r="F25" s="4" t="s">
        <v>85</v>
      </c>
      <c r="G25" s="3" t="s">
        <v>94</v>
      </c>
      <c r="H25" s="4">
        <v>0.53</v>
      </c>
      <c r="I25" s="4">
        <v>0</v>
      </c>
      <c r="J25" s="4">
        <v>0.53</v>
      </c>
      <c r="K25" s="4" t="s">
        <v>32</v>
      </c>
      <c r="L25" s="4">
        <v>4</v>
      </c>
      <c r="M25" s="4">
        <v>3.5</v>
      </c>
      <c r="N25" s="4">
        <v>20</v>
      </c>
      <c r="O25" s="4">
        <v>4.5</v>
      </c>
      <c r="P25" s="4">
        <v>30</v>
      </c>
      <c r="Q25" s="4"/>
      <c r="R25" s="110"/>
    </row>
    <row r="26" s="52" customFormat="1" ht="35" customHeight="1" spans="1:18">
      <c r="A26" s="4">
        <v>10</v>
      </c>
      <c r="B26" s="4" t="s">
        <v>102</v>
      </c>
      <c r="C26" s="4" t="s">
        <v>113</v>
      </c>
      <c r="D26" s="4" t="s">
        <v>114</v>
      </c>
      <c r="E26" s="4" t="s">
        <v>115</v>
      </c>
      <c r="F26" s="4" t="s">
        <v>85</v>
      </c>
      <c r="G26" s="3" t="s">
        <v>116</v>
      </c>
      <c r="H26" s="4">
        <v>1.4</v>
      </c>
      <c r="I26" s="4">
        <v>0</v>
      </c>
      <c r="J26" s="4">
        <v>1.4</v>
      </c>
      <c r="K26" s="4" t="s">
        <v>32</v>
      </c>
      <c r="L26" s="4">
        <v>6.5</v>
      </c>
      <c r="M26" s="4">
        <v>6</v>
      </c>
      <c r="N26" s="4">
        <v>20</v>
      </c>
      <c r="O26" s="4">
        <v>4.5</v>
      </c>
      <c r="P26" s="4">
        <v>210</v>
      </c>
      <c r="Q26" s="4"/>
      <c r="R26" s="110"/>
    </row>
    <row r="27" s="52" customFormat="1" ht="35" customHeight="1" spans="1:18">
      <c r="A27" s="4">
        <v>11</v>
      </c>
      <c r="B27" s="4" t="s">
        <v>102</v>
      </c>
      <c r="C27" s="95" t="s">
        <v>117</v>
      </c>
      <c r="D27" s="4" t="s">
        <v>118</v>
      </c>
      <c r="E27" s="4" t="s">
        <v>119</v>
      </c>
      <c r="F27" s="4" t="s">
        <v>30</v>
      </c>
      <c r="G27" s="4" t="s">
        <v>120</v>
      </c>
      <c r="H27" s="4">
        <v>1</v>
      </c>
      <c r="I27" s="4">
        <v>0</v>
      </c>
      <c r="J27" s="4">
        <v>1</v>
      </c>
      <c r="K27" s="4" t="s">
        <v>32</v>
      </c>
      <c r="L27" s="4">
        <v>5.5</v>
      </c>
      <c r="M27" s="4">
        <v>5</v>
      </c>
      <c r="N27" s="4">
        <v>20</v>
      </c>
      <c r="O27" s="4">
        <v>4.5</v>
      </c>
      <c r="P27" s="4">
        <v>200</v>
      </c>
      <c r="Q27" s="4"/>
      <c r="R27" s="110"/>
    </row>
    <row r="28" s="52" customFormat="1" ht="51" customHeight="1" spans="1:17">
      <c r="A28" s="4">
        <v>12</v>
      </c>
      <c r="B28" s="4" t="s">
        <v>121</v>
      </c>
      <c r="C28" s="95" t="s">
        <v>122</v>
      </c>
      <c r="D28" s="4" t="s">
        <v>123</v>
      </c>
      <c r="E28" s="4" t="s">
        <v>124</v>
      </c>
      <c r="F28" s="4" t="s">
        <v>125</v>
      </c>
      <c r="G28" s="4" t="s">
        <v>126</v>
      </c>
      <c r="H28" s="4">
        <v>5</v>
      </c>
      <c r="I28" s="4">
        <v>0</v>
      </c>
      <c r="J28" s="4">
        <v>5</v>
      </c>
      <c r="K28" s="4" t="s">
        <v>32</v>
      </c>
      <c r="L28" s="4">
        <v>5.5</v>
      </c>
      <c r="M28" s="4">
        <v>5.5</v>
      </c>
      <c r="N28" s="4">
        <v>6</v>
      </c>
      <c r="O28" s="4"/>
      <c r="P28" s="4">
        <v>600</v>
      </c>
      <c r="Q28" s="4" t="s">
        <v>127</v>
      </c>
    </row>
    <row r="29" s="52" customFormat="1" ht="35" customHeight="1" spans="1:17">
      <c r="A29" s="4">
        <v>13</v>
      </c>
      <c r="B29" s="120" t="s">
        <v>57</v>
      </c>
      <c r="C29" s="95" t="s">
        <v>128</v>
      </c>
      <c r="D29" s="4" t="s">
        <v>129</v>
      </c>
      <c r="E29" s="120" t="s">
        <v>130</v>
      </c>
      <c r="F29" s="120" t="s">
        <v>30</v>
      </c>
      <c r="G29" s="4" t="s">
        <v>131</v>
      </c>
      <c r="H29" s="120">
        <v>1.262</v>
      </c>
      <c r="I29" s="120">
        <v>0</v>
      </c>
      <c r="J29" s="120">
        <v>1.262</v>
      </c>
      <c r="K29" s="120" t="s">
        <v>32</v>
      </c>
      <c r="L29" s="120">
        <v>5</v>
      </c>
      <c r="M29" s="120">
        <v>4</v>
      </c>
      <c r="N29" s="120">
        <v>20</v>
      </c>
      <c r="O29" s="120">
        <v>4.5</v>
      </c>
      <c r="P29" s="120">
        <v>175</v>
      </c>
      <c r="Q29" s="4"/>
    </row>
    <row r="30" s="52" customFormat="1" ht="35" customHeight="1" spans="1:17">
      <c r="A30" s="4">
        <v>14</v>
      </c>
      <c r="B30" s="120" t="s">
        <v>132</v>
      </c>
      <c r="C30" s="121" t="s">
        <v>132</v>
      </c>
      <c r="D30" s="4" t="s">
        <v>133</v>
      </c>
      <c r="E30" s="120" t="s">
        <v>134</v>
      </c>
      <c r="F30" s="120" t="s">
        <v>85</v>
      </c>
      <c r="G30" s="4" t="s">
        <v>135</v>
      </c>
      <c r="H30" s="120">
        <v>0.367</v>
      </c>
      <c r="I30" s="120">
        <v>0</v>
      </c>
      <c r="J30" s="120">
        <v>0.367</v>
      </c>
      <c r="K30" s="120" t="s">
        <v>32</v>
      </c>
      <c r="L30" s="120">
        <v>7</v>
      </c>
      <c r="M30" s="120">
        <v>6.5</v>
      </c>
      <c r="N30" s="120">
        <v>10</v>
      </c>
      <c r="O30" s="120">
        <v>4.5</v>
      </c>
      <c r="P30" s="120">
        <v>90</v>
      </c>
      <c r="Q30" s="120"/>
    </row>
    <row r="31" s="52" customFormat="1" ht="35" customHeight="1" spans="1:17">
      <c r="A31" s="4">
        <v>15</v>
      </c>
      <c r="B31" s="120" t="s">
        <v>132</v>
      </c>
      <c r="C31" s="121" t="s">
        <v>136</v>
      </c>
      <c r="D31" s="4" t="s">
        <v>137</v>
      </c>
      <c r="E31" s="120" t="s">
        <v>138</v>
      </c>
      <c r="F31" s="120" t="s">
        <v>85</v>
      </c>
      <c r="G31" s="4" t="s">
        <v>139</v>
      </c>
      <c r="H31" s="120">
        <v>0.5</v>
      </c>
      <c r="I31" s="120">
        <v>0</v>
      </c>
      <c r="J31" s="120">
        <v>0.5</v>
      </c>
      <c r="K31" s="120" t="s">
        <v>32</v>
      </c>
      <c r="L31" s="120">
        <v>7</v>
      </c>
      <c r="M31" s="120">
        <v>6.5</v>
      </c>
      <c r="N31" s="120">
        <v>10</v>
      </c>
      <c r="O31" s="120">
        <v>4.5</v>
      </c>
      <c r="P31" s="120">
        <v>160</v>
      </c>
      <c r="Q31" s="120"/>
    </row>
    <row r="32" s="52" customFormat="1" ht="35" customHeight="1" spans="1:17">
      <c r="A32" s="4">
        <v>16</v>
      </c>
      <c r="B32" s="120" t="s">
        <v>140</v>
      </c>
      <c r="C32" s="121" t="s">
        <v>141</v>
      </c>
      <c r="D32" s="4" t="s">
        <v>142</v>
      </c>
      <c r="E32" s="120" t="s">
        <v>143</v>
      </c>
      <c r="F32" s="120" t="s">
        <v>85</v>
      </c>
      <c r="G32" s="4" t="s">
        <v>144</v>
      </c>
      <c r="H32" s="120">
        <v>0.362</v>
      </c>
      <c r="I32" s="120">
        <v>0</v>
      </c>
      <c r="J32" s="120">
        <v>0.362</v>
      </c>
      <c r="K32" s="120" t="s">
        <v>32</v>
      </c>
      <c r="L32" s="120">
        <v>3</v>
      </c>
      <c r="M32" s="120">
        <v>4</v>
      </c>
      <c r="N32" s="120">
        <v>20</v>
      </c>
      <c r="O32" s="120">
        <v>4.5</v>
      </c>
      <c r="P32" s="120">
        <v>40</v>
      </c>
      <c r="Q32" s="120"/>
    </row>
    <row r="33" s="52" customFormat="1" ht="35" customHeight="1" spans="1:17">
      <c r="A33" s="4">
        <v>17</v>
      </c>
      <c r="B33" s="120" t="s">
        <v>140</v>
      </c>
      <c r="C33" s="121" t="s">
        <v>141</v>
      </c>
      <c r="D33" s="4" t="s">
        <v>145</v>
      </c>
      <c r="E33" s="120" t="s">
        <v>146</v>
      </c>
      <c r="F33" s="120" t="s">
        <v>85</v>
      </c>
      <c r="G33" s="4" t="s">
        <v>147</v>
      </c>
      <c r="H33" s="120">
        <v>0.5</v>
      </c>
      <c r="I33" s="120">
        <v>0</v>
      </c>
      <c r="J33" s="120">
        <v>0.5</v>
      </c>
      <c r="K33" s="120" t="s">
        <v>32</v>
      </c>
      <c r="L33" s="120">
        <v>4.5</v>
      </c>
      <c r="M33" s="120">
        <v>3.5</v>
      </c>
      <c r="N33" s="120">
        <v>20</v>
      </c>
      <c r="O33" s="120">
        <v>4.5</v>
      </c>
      <c r="P33" s="120">
        <v>60</v>
      </c>
      <c r="Q33" s="120"/>
    </row>
    <row r="34" s="52" customFormat="1" ht="35" customHeight="1" spans="1:17">
      <c r="A34" s="4">
        <v>18</v>
      </c>
      <c r="B34" s="120" t="s">
        <v>140</v>
      </c>
      <c r="C34" s="121" t="s">
        <v>148</v>
      </c>
      <c r="D34" s="4" t="s">
        <v>149</v>
      </c>
      <c r="E34" s="120" t="s">
        <v>150</v>
      </c>
      <c r="F34" s="120" t="s">
        <v>85</v>
      </c>
      <c r="G34" s="4" t="s">
        <v>151</v>
      </c>
      <c r="H34" s="120">
        <v>0.42</v>
      </c>
      <c r="I34" s="120">
        <v>0</v>
      </c>
      <c r="J34" s="120">
        <v>0.42</v>
      </c>
      <c r="K34" s="120" t="s">
        <v>32</v>
      </c>
      <c r="L34" s="120">
        <v>4.5</v>
      </c>
      <c r="M34" s="120">
        <v>3.5</v>
      </c>
      <c r="N34" s="120">
        <v>20</v>
      </c>
      <c r="O34" s="120">
        <v>4.5</v>
      </c>
      <c r="P34" s="120">
        <v>35</v>
      </c>
      <c r="Q34" s="120"/>
    </row>
    <row r="35" s="52" customFormat="1" ht="35" customHeight="1" spans="1:17">
      <c r="A35" s="4">
        <v>19</v>
      </c>
      <c r="B35" s="120" t="s">
        <v>140</v>
      </c>
      <c r="C35" s="121" t="s">
        <v>148</v>
      </c>
      <c r="D35" s="4" t="s">
        <v>152</v>
      </c>
      <c r="E35" s="120" t="s">
        <v>153</v>
      </c>
      <c r="F35" s="120" t="s">
        <v>85</v>
      </c>
      <c r="G35" s="4" t="s">
        <v>154</v>
      </c>
      <c r="H35" s="120">
        <v>0.48</v>
      </c>
      <c r="I35" s="120">
        <v>0</v>
      </c>
      <c r="J35" s="120">
        <v>0.48</v>
      </c>
      <c r="K35" s="120" t="s">
        <v>32</v>
      </c>
      <c r="L35" s="120">
        <v>4.5</v>
      </c>
      <c r="M35" s="120">
        <v>3.5</v>
      </c>
      <c r="N35" s="120">
        <v>20</v>
      </c>
      <c r="O35" s="120">
        <v>4.5</v>
      </c>
      <c r="P35" s="120">
        <v>40</v>
      </c>
      <c r="Q35" s="120"/>
    </row>
    <row r="36" s="52" customFormat="1" ht="35" customHeight="1" spans="1:17">
      <c r="A36" s="4">
        <v>20</v>
      </c>
      <c r="B36" s="120" t="s">
        <v>140</v>
      </c>
      <c r="C36" s="121" t="s">
        <v>148</v>
      </c>
      <c r="D36" s="4" t="s">
        <v>155</v>
      </c>
      <c r="E36" s="120" t="s">
        <v>156</v>
      </c>
      <c r="F36" s="120" t="s">
        <v>85</v>
      </c>
      <c r="G36" s="4" t="s">
        <v>157</v>
      </c>
      <c r="H36" s="120">
        <v>0.81</v>
      </c>
      <c r="I36" s="120">
        <v>0</v>
      </c>
      <c r="J36" s="120">
        <v>0.81</v>
      </c>
      <c r="K36" s="120" t="s">
        <v>32</v>
      </c>
      <c r="L36" s="120">
        <v>4.5</v>
      </c>
      <c r="M36" s="120">
        <v>3.5</v>
      </c>
      <c r="N36" s="120">
        <v>20</v>
      </c>
      <c r="O36" s="120">
        <v>4.5</v>
      </c>
      <c r="P36" s="120">
        <v>60</v>
      </c>
      <c r="Q36" s="120"/>
    </row>
    <row r="37" s="52" customFormat="1" ht="35" customHeight="1" spans="1:17">
      <c r="A37" s="4">
        <v>21</v>
      </c>
      <c r="B37" s="120" t="s">
        <v>140</v>
      </c>
      <c r="C37" s="121" t="s">
        <v>158</v>
      </c>
      <c r="D37" s="4" t="s">
        <v>159</v>
      </c>
      <c r="E37" s="120" t="s">
        <v>160</v>
      </c>
      <c r="F37" s="120" t="s">
        <v>85</v>
      </c>
      <c r="G37" s="4" t="s">
        <v>161</v>
      </c>
      <c r="H37" s="120">
        <v>0.69</v>
      </c>
      <c r="I37" s="120">
        <v>0</v>
      </c>
      <c r="J37" s="120">
        <v>0.69</v>
      </c>
      <c r="K37" s="120" t="s">
        <v>32</v>
      </c>
      <c r="L37" s="120">
        <v>4.5</v>
      </c>
      <c r="M37" s="120">
        <v>3.5</v>
      </c>
      <c r="N37" s="120">
        <v>20</v>
      </c>
      <c r="O37" s="120">
        <v>4.5</v>
      </c>
      <c r="P37" s="120">
        <v>60</v>
      </c>
      <c r="Q37" s="120"/>
    </row>
    <row r="38" s="52" customFormat="1" ht="35" customHeight="1" spans="1:17">
      <c r="A38" s="4">
        <v>22</v>
      </c>
      <c r="B38" s="120" t="s">
        <v>140</v>
      </c>
      <c r="C38" s="121" t="s">
        <v>158</v>
      </c>
      <c r="D38" s="4" t="s">
        <v>162</v>
      </c>
      <c r="E38" s="120" t="s">
        <v>163</v>
      </c>
      <c r="F38" s="120" t="s">
        <v>85</v>
      </c>
      <c r="G38" s="4" t="s">
        <v>164</v>
      </c>
      <c r="H38" s="120">
        <v>1.57</v>
      </c>
      <c r="I38" s="120">
        <v>0</v>
      </c>
      <c r="J38" s="120">
        <v>1.57</v>
      </c>
      <c r="K38" s="120" t="s">
        <v>32</v>
      </c>
      <c r="L38" s="120">
        <v>4.5</v>
      </c>
      <c r="M38" s="120">
        <v>3.5</v>
      </c>
      <c r="N38" s="120">
        <v>20</v>
      </c>
      <c r="O38" s="120">
        <v>4.5</v>
      </c>
      <c r="P38" s="120">
        <v>100</v>
      </c>
      <c r="Q38" s="120"/>
    </row>
    <row r="39" s="52" customFormat="1" ht="35" customHeight="1" spans="1:17">
      <c r="A39" s="4">
        <v>23</v>
      </c>
      <c r="B39" s="120" t="s">
        <v>140</v>
      </c>
      <c r="C39" s="121" t="s">
        <v>158</v>
      </c>
      <c r="D39" s="4" t="s">
        <v>165</v>
      </c>
      <c r="E39" s="120" t="s">
        <v>166</v>
      </c>
      <c r="F39" s="120" t="s">
        <v>85</v>
      </c>
      <c r="G39" s="4" t="s">
        <v>167</v>
      </c>
      <c r="H39" s="120">
        <v>2.2</v>
      </c>
      <c r="I39" s="120">
        <v>0</v>
      </c>
      <c r="J39" s="120">
        <v>2.2</v>
      </c>
      <c r="K39" s="120" t="s">
        <v>32</v>
      </c>
      <c r="L39" s="120">
        <v>4.5</v>
      </c>
      <c r="M39" s="120">
        <v>3.5</v>
      </c>
      <c r="N39" s="120">
        <v>20</v>
      </c>
      <c r="O39" s="120">
        <v>4.5</v>
      </c>
      <c r="P39" s="120">
        <v>180</v>
      </c>
      <c r="Q39" s="120"/>
    </row>
    <row r="40" s="52" customFormat="1" ht="35" customHeight="1" spans="1:17">
      <c r="A40" s="4">
        <v>24</v>
      </c>
      <c r="B40" s="120" t="s">
        <v>68</v>
      </c>
      <c r="C40" s="95" t="s">
        <v>168</v>
      </c>
      <c r="D40" s="4" t="s">
        <v>169</v>
      </c>
      <c r="E40" s="120" t="s">
        <v>170</v>
      </c>
      <c r="F40" s="120" t="s">
        <v>30</v>
      </c>
      <c r="G40" s="3" t="s">
        <v>171</v>
      </c>
      <c r="H40" s="120">
        <v>1.972</v>
      </c>
      <c r="I40" s="120">
        <v>4.332</v>
      </c>
      <c r="J40" s="120">
        <v>5.657</v>
      </c>
      <c r="K40" s="120" t="s">
        <v>32</v>
      </c>
      <c r="L40" s="120">
        <v>7</v>
      </c>
      <c r="M40" s="120">
        <v>6.5</v>
      </c>
      <c r="N40" s="120">
        <v>10</v>
      </c>
      <c r="O40" s="120"/>
      <c r="P40" s="120">
        <v>350</v>
      </c>
      <c r="Q40" s="129" t="s">
        <v>127</v>
      </c>
    </row>
    <row r="41" s="52" customFormat="1" ht="35" customHeight="1" spans="1:17">
      <c r="A41" s="4">
        <v>25</v>
      </c>
      <c r="B41" s="120" t="s">
        <v>172</v>
      </c>
      <c r="C41" s="120" t="s">
        <v>173</v>
      </c>
      <c r="D41" s="4" t="s">
        <v>174</v>
      </c>
      <c r="E41" s="4" t="s">
        <v>175</v>
      </c>
      <c r="F41" s="95" t="s">
        <v>85</v>
      </c>
      <c r="G41" s="3" t="s">
        <v>94</v>
      </c>
      <c r="H41" s="4">
        <v>1.2</v>
      </c>
      <c r="I41" s="4">
        <v>0</v>
      </c>
      <c r="J41" s="4">
        <v>1.2</v>
      </c>
      <c r="K41" s="120" t="s">
        <v>32</v>
      </c>
      <c r="L41" s="120">
        <v>7</v>
      </c>
      <c r="M41" s="120">
        <v>6.5</v>
      </c>
      <c r="N41" s="120">
        <v>20</v>
      </c>
      <c r="O41" s="120">
        <v>4.5</v>
      </c>
      <c r="P41" s="120">
        <v>200</v>
      </c>
      <c r="Q41" s="120"/>
    </row>
    <row r="42" ht="35" customHeight="1" spans="1:17">
      <c r="A42" s="125" t="s">
        <v>176</v>
      </c>
      <c r="B42" s="125"/>
      <c r="C42" s="125"/>
      <c r="D42" s="125"/>
      <c r="E42" s="125"/>
      <c r="F42" s="125"/>
      <c r="G42" s="55" t="s">
        <v>23</v>
      </c>
      <c r="H42" s="120">
        <f>SUM(H43:H137)</f>
        <v>131.633</v>
      </c>
      <c r="I42" s="120"/>
      <c r="J42" s="120"/>
      <c r="K42" s="120"/>
      <c r="L42" s="120"/>
      <c r="M42" s="120"/>
      <c r="N42" s="120"/>
      <c r="O42" s="120"/>
      <c r="P42" s="120">
        <f>SUM(P43:P137)</f>
        <v>15520</v>
      </c>
      <c r="Q42" s="120"/>
    </row>
    <row r="43" s="52" customFormat="1" ht="35" customHeight="1" spans="1:17">
      <c r="A43" s="4">
        <v>1</v>
      </c>
      <c r="B43" s="120" t="s">
        <v>81</v>
      </c>
      <c r="C43" s="120" t="s">
        <v>82</v>
      </c>
      <c r="D43" s="4" t="s">
        <v>177</v>
      </c>
      <c r="E43" s="4" t="s">
        <v>178</v>
      </c>
      <c r="F43" s="95" t="s">
        <v>85</v>
      </c>
      <c r="G43" s="4">
        <v>1.31</v>
      </c>
      <c r="H43" s="4">
        <v>0</v>
      </c>
      <c r="I43" s="4">
        <v>1.31</v>
      </c>
      <c r="J43" s="120" t="s">
        <v>32</v>
      </c>
      <c r="K43" s="120" t="s">
        <v>179</v>
      </c>
      <c r="L43" s="120">
        <v>7</v>
      </c>
      <c r="M43" s="120">
        <v>6.5</v>
      </c>
      <c r="N43" s="120">
        <v>20</v>
      </c>
      <c r="O43" s="120">
        <v>4.5</v>
      </c>
      <c r="P43" s="4">
        <v>250</v>
      </c>
      <c r="Q43" s="4"/>
    </row>
    <row r="44" s="52" customFormat="1" ht="35" customHeight="1" spans="1:17">
      <c r="A44" s="4">
        <v>2</v>
      </c>
      <c r="B44" s="120" t="s">
        <v>26</v>
      </c>
      <c r="C44" s="120" t="s">
        <v>91</v>
      </c>
      <c r="D44" s="4" t="s">
        <v>180</v>
      </c>
      <c r="E44" s="4" t="s">
        <v>181</v>
      </c>
      <c r="F44" s="95" t="s">
        <v>85</v>
      </c>
      <c r="G44" s="4" t="s">
        <v>94</v>
      </c>
      <c r="H44" s="4">
        <v>3</v>
      </c>
      <c r="I44" s="4">
        <v>0</v>
      </c>
      <c r="J44" s="120">
        <v>3</v>
      </c>
      <c r="K44" s="120" t="s">
        <v>32</v>
      </c>
      <c r="L44" s="120">
        <v>4.5</v>
      </c>
      <c r="M44" s="120">
        <v>4</v>
      </c>
      <c r="N44" s="120">
        <v>20</v>
      </c>
      <c r="O44" s="120">
        <v>4.5</v>
      </c>
      <c r="P44" s="4">
        <v>300</v>
      </c>
      <c r="Q44" s="4"/>
    </row>
    <row r="45" s="52" customFormat="1" ht="35" customHeight="1" spans="1:17">
      <c r="A45" s="4">
        <v>3</v>
      </c>
      <c r="B45" s="120" t="s">
        <v>26</v>
      </c>
      <c r="C45" s="120" t="s">
        <v>91</v>
      </c>
      <c r="D45" s="4" t="s">
        <v>182</v>
      </c>
      <c r="E45" s="4" t="s">
        <v>183</v>
      </c>
      <c r="F45" s="95" t="s">
        <v>85</v>
      </c>
      <c r="G45" s="4" t="s">
        <v>94</v>
      </c>
      <c r="H45" s="4">
        <v>4</v>
      </c>
      <c r="I45" s="4">
        <v>0</v>
      </c>
      <c r="J45" s="120">
        <v>4</v>
      </c>
      <c r="K45" s="120" t="s">
        <v>32</v>
      </c>
      <c r="L45" s="120">
        <v>4.5</v>
      </c>
      <c r="M45" s="120">
        <v>4</v>
      </c>
      <c r="N45" s="120">
        <v>20</v>
      </c>
      <c r="O45" s="120">
        <v>4.5</v>
      </c>
      <c r="P45" s="4">
        <v>400</v>
      </c>
      <c r="Q45" s="4"/>
    </row>
    <row r="46" s="52" customFormat="1" ht="35" customHeight="1" spans="1:17">
      <c r="A46" s="4">
        <v>4</v>
      </c>
      <c r="B46" s="120" t="s">
        <v>26</v>
      </c>
      <c r="C46" s="120" t="s">
        <v>91</v>
      </c>
      <c r="D46" s="4" t="s">
        <v>184</v>
      </c>
      <c r="E46" s="4" t="s">
        <v>185</v>
      </c>
      <c r="F46" s="95" t="s">
        <v>85</v>
      </c>
      <c r="G46" s="4" t="s">
        <v>94</v>
      </c>
      <c r="H46" s="4">
        <v>0.5</v>
      </c>
      <c r="I46" s="4">
        <v>0</v>
      </c>
      <c r="J46" s="120">
        <v>0.5</v>
      </c>
      <c r="K46" s="120" t="s">
        <v>32</v>
      </c>
      <c r="L46" s="120">
        <v>4.5</v>
      </c>
      <c r="M46" s="120">
        <v>4.5</v>
      </c>
      <c r="N46" s="120">
        <v>20</v>
      </c>
      <c r="O46" s="120">
        <v>4.5</v>
      </c>
      <c r="P46" s="4">
        <v>70</v>
      </c>
      <c r="Q46" s="4"/>
    </row>
    <row r="47" s="52" customFormat="1" ht="35" customHeight="1" spans="1:17">
      <c r="A47" s="4">
        <v>5</v>
      </c>
      <c r="B47" s="120" t="s">
        <v>26</v>
      </c>
      <c r="C47" s="120" t="s">
        <v>186</v>
      </c>
      <c r="D47" s="4" t="s">
        <v>187</v>
      </c>
      <c r="E47" s="4" t="s">
        <v>188</v>
      </c>
      <c r="F47" s="95" t="s">
        <v>85</v>
      </c>
      <c r="G47" s="4" t="s">
        <v>94</v>
      </c>
      <c r="H47" s="4">
        <v>0.15</v>
      </c>
      <c r="I47" s="4">
        <v>0</v>
      </c>
      <c r="J47" s="120">
        <v>0.15</v>
      </c>
      <c r="K47" s="120" t="s">
        <v>32</v>
      </c>
      <c r="L47" s="120">
        <v>4.5</v>
      </c>
      <c r="M47" s="120">
        <v>4</v>
      </c>
      <c r="N47" s="120">
        <v>20</v>
      </c>
      <c r="O47" s="120">
        <v>4.5</v>
      </c>
      <c r="P47" s="4">
        <v>30</v>
      </c>
      <c r="Q47" s="4"/>
    </row>
    <row r="48" s="52" customFormat="1" ht="35" customHeight="1" spans="1:17">
      <c r="A48" s="4">
        <v>6</v>
      </c>
      <c r="B48" s="120" t="s">
        <v>26</v>
      </c>
      <c r="C48" s="120" t="s">
        <v>189</v>
      </c>
      <c r="D48" s="4" t="s">
        <v>190</v>
      </c>
      <c r="E48" s="4" t="s">
        <v>191</v>
      </c>
      <c r="F48" s="95" t="s">
        <v>85</v>
      </c>
      <c r="G48" s="4" t="s">
        <v>192</v>
      </c>
      <c r="H48" s="4">
        <v>2</v>
      </c>
      <c r="I48" s="4">
        <v>0.9</v>
      </c>
      <c r="J48" s="120">
        <v>2.9</v>
      </c>
      <c r="K48" s="120" t="s">
        <v>32</v>
      </c>
      <c r="L48" s="120">
        <v>4.5</v>
      </c>
      <c r="M48" s="120">
        <v>4</v>
      </c>
      <c r="N48" s="120">
        <v>20</v>
      </c>
      <c r="O48" s="120">
        <v>4.5</v>
      </c>
      <c r="P48" s="4">
        <v>70</v>
      </c>
      <c r="Q48" s="4"/>
    </row>
    <row r="49" s="52" customFormat="1" ht="35" customHeight="1" spans="1:17">
      <c r="A49" s="4">
        <v>7</v>
      </c>
      <c r="B49" s="120" t="s">
        <v>26</v>
      </c>
      <c r="C49" s="120" t="s">
        <v>189</v>
      </c>
      <c r="D49" s="4" t="s">
        <v>193</v>
      </c>
      <c r="E49" s="4" t="s">
        <v>194</v>
      </c>
      <c r="F49" s="95" t="s">
        <v>85</v>
      </c>
      <c r="G49" s="4" t="s">
        <v>94</v>
      </c>
      <c r="H49" s="4">
        <v>1</v>
      </c>
      <c r="I49" s="4">
        <v>0</v>
      </c>
      <c r="J49" s="120">
        <v>1</v>
      </c>
      <c r="K49" s="120" t="s">
        <v>32</v>
      </c>
      <c r="L49" s="120">
        <v>4.5</v>
      </c>
      <c r="M49" s="120">
        <v>4</v>
      </c>
      <c r="N49" s="120">
        <v>20</v>
      </c>
      <c r="O49" s="120">
        <v>4.5</v>
      </c>
      <c r="P49" s="4">
        <v>100</v>
      </c>
      <c r="Q49" s="4"/>
    </row>
    <row r="50" s="52" customFormat="1" ht="35" customHeight="1" spans="1:17">
      <c r="A50" s="4">
        <v>8</v>
      </c>
      <c r="B50" s="120" t="s">
        <v>26</v>
      </c>
      <c r="C50" s="120" t="s">
        <v>189</v>
      </c>
      <c r="D50" s="4" t="s">
        <v>195</v>
      </c>
      <c r="E50" s="4" t="s">
        <v>196</v>
      </c>
      <c r="F50" s="95" t="s">
        <v>85</v>
      </c>
      <c r="G50" s="4" t="s">
        <v>94</v>
      </c>
      <c r="H50" s="4">
        <v>0.12</v>
      </c>
      <c r="I50" s="4">
        <v>0</v>
      </c>
      <c r="J50" s="120">
        <v>0.12</v>
      </c>
      <c r="K50" s="120" t="s">
        <v>32</v>
      </c>
      <c r="L50" s="120">
        <v>4.5</v>
      </c>
      <c r="M50" s="120">
        <v>4</v>
      </c>
      <c r="N50" s="120">
        <v>20</v>
      </c>
      <c r="O50" s="120">
        <v>4.5</v>
      </c>
      <c r="P50" s="4">
        <v>20</v>
      </c>
      <c r="Q50" s="4"/>
    </row>
    <row r="51" s="52" customFormat="1" ht="35" customHeight="1" spans="1:17">
      <c r="A51" s="4">
        <v>9</v>
      </c>
      <c r="B51" s="120" t="s">
        <v>26</v>
      </c>
      <c r="C51" s="120" t="s">
        <v>189</v>
      </c>
      <c r="D51" s="4" t="s">
        <v>197</v>
      </c>
      <c r="E51" s="4" t="s">
        <v>198</v>
      </c>
      <c r="F51" s="95" t="s">
        <v>85</v>
      </c>
      <c r="G51" s="4" t="s">
        <v>94</v>
      </c>
      <c r="H51" s="4">
        <v>2</v>
      </c>
      <c r="I51" s="4">
        <v>0</v>
      </c>
      <c r="J51" s="120">
        <v>2</v>
      </c>
      <c r="K51" s="120" t="s">
        <v>32</v>
      </c>
      <c r="L51" s="120">
        <v>7</v>
      </c>
      <c r="M51" s="120">
        <v>6.5</v>
      </c>
      <c r="N51" s="120">
        <v>20</v>
      </c>
      <c r="O51" s="120">
        <v>4.5</v>
      </c>
      <c r="P51" s="4">
        <v>500</v>
      </c>
      <c r="Q51" s="4"/>
    </row>
    <row r="52" s="52" customFormat="1" ht="35" customHeight="1" spans="1:17">
      <c r="A52" s="4">
        <v>10</v>
      </c>
      <c r="B52" s="120" t="s">
        <v>26</v>
      </c>
      <c r="C52" s="120" t="s">
        <v>189</v>
      </c>
      <c r="D52" s="4" t="s">
        <v>199</v>
      </c>
      <c r="E52" s="4" t="s">
        <v>200</v>
      </c>
      <c r="F52" s="95" t="s">
        <v>85</v>
      </c>
      <c r="G52" s="4" t="s">
        <v>94</v>
      </c>
      <c r="H52" s="4">
        <v>0.8</v>
      </c>
      <c r="I52" s="4">
        <v>0</v>
      </c>
      <c r="J52" s="120">
        <v>0.8</v>
      </c>
      <c r="K52" s="120" t="s">
        <v>32</v>
      </c>
      <c r="L52" s="120">
        <v>7</v>
      </c>
      <c r="M52" s="120">
        <v>6.5</v>
      </c>
      <c r="N52" s="120">
        <v>20</v>
      </c>
      <c r="O52" s="120">
        <v>4.5</v>
      </c>
      <c r="P52" s="4">
        <v>200</v>
      </c>
      <c r="Q52" s="4"/>
    </row>
    <row r="53" s="52" customFormat="1" ht="35" customHeight="1" spans="1:17">
      <c r="A53" s="4">
        <v>11</v>
      </c>
      <c r="B53" s="120" t="s">
        <v>26</v>
      </c>
      <c r="C53" s="120" t="s">
        <v>201</v>
      </c>
      <c r="D53" s="4" t="s">
        <v>202</v>
      </c>
      <c r="E53" s="4" t="s">
        <v>203</v>
      </c>
      <c r="F53" s="95" t="s">
        <v>85</v>
      </c>
      <c r="G53" s="4" t="s">
        <v>94</v>
      </c>
      <c r="H53" s="4">
        <v>0.5</v>
      </c>
      <c r="I53" s="4">
        <v>0</v>
      </c>
      <c r="J53" s="120">
        <v>0.5</v>
      </c>
      <c r="K53" s="120" t="s">
        <v>32</v>
      </c>
      <c r="L53" s="120">
        <v>4.5</v>
      </c>
      <c r="M53" s="120">
        <v>3.5</v>
      </c>
      <c r="N53" s="120">
        <v>20</v>
      </c>
      <c r="O53" s="120">
        <v>4.5</v>
      </c>
      <c r="P53" s="4">
        <v>40</v>
      </c>
      <c r="Q53" s="4"/>
    </row>
    <row r="54" s="52" customFormat="1" ht="35" customHeight="1" spans="1:17">
      <c r="A54" s="4">
        <v>12</v>
      </c>
      <c r="B54" s="120" t="s">
        <v>26</v>
      </c>
      <c r="C54" s="120" t="s">
        <v>204</v>
      </c>
      <c r="D54" s="4" t="s">
        <v>205</v>
      </c>
      <c r="E54" s="4" t="s">
        <v>206</v>
      </c>
      <c r="F54" s="95" t="s">
        <v>85</v>
      </c>
      <c r="G54" s="4" t="s">
        <v>94</v>
      </c>
      <c r="H54" s="4">
        <v>0.35</v>
      </c>
      <c r="I54" s="4">
        <v>0</v>
      </c>
      <c r="J54" s="120">
        <v>0.35</v>
      </c>
      <c r="K54" s="120" t="s">
        <v>32</v>
      </c>
      <c r="L54" s="120">
        <v>3</v>
      </c>
      <c r="M54" s="120">
        <v>3.6</v>
      </c>
      <c r="N54" s="120">
        <v>20</v>
      </c>
      <c r="O54" s="120">
        <v>4.5</v>
      </c>
      <c r="P54" s="4">
        <v>25</v>
      </c>
      <c r="Q54" s="4"/>
    </row>
    <row r="55" s="52" customFormat="1" ht="35" customHeight="1" spans="1:17">
      <c r="A55" s="4">
        <v>13</v>
      </c>
      <c r="B55" s="120" t="s">
        <v>26</v>
      </c>
      <c r="C55" s="120" t="s">
        <v>207</v>
      </c>
      <c r="D55" s="4" t="s">
        <v>208</v>
      </c>
      <c r="E55" s="4" t="s">
        <v>209</v>
      </c>
      <c r="F55" s="95" t="s">
        <v>85</v>
      </c>
      <c r="G55" s="4" t="s">
        <v>94</v>
      </c>
      <c r="H55" s="4">
        <v>1.6</v>
      </c>
      <c r="I55" s="4">
        <v>0</v>
      </c>
      <c r="J55" s="120">
        <v>1.6</v>
      </c>
      <c r="K55" s="120" t="s">
        <v>32</v>
      </c>
      <c r="L55" s="120">
        <v>4</v>
      </c>
      <c r="M55" s="120">
        <v>3.5</v>
      </c>
      <c r="N55" s="120">
        <v>20</v>
      </c>
      <c r="O55" s="120">
        <v>4.5</v>
      </c>
      <c r="P55" s="4">
        <v>90</v>
      </c>
      <c r="Q55" s="4"/>
    </row>
    <row r="56" s="52" customFormat="1" ht="35" customHeight="1" spans="1:17">
      <c r="A56" s="4">
        <v>14</v>
      </c>
      <c r="B56" s="120" t="s">
        <v>26</v>
      </c>
      <c r="C56" s="120" t="s">
        <v>207</v>
      </c>
      <c r="D56" s="4" t="s">
        <v>210</v>
      </c>
      <c r="E56" s="4" t="s">
        <v>211</v>
      </c>
      <c r="F56" s="95" t="s">
        <v>85</v>
      </c>
      <c r="G56" s="4" t="s">
        <v>94</v>
      </c>
      <c r="H56" s="4">
        <v>0.7</v>
      </c>
      <c r="I56" s="4">
        <v>0</v>
      </c>
      <c r="J56" s="120">
        <v>0.7</v>
      </c>
      <c r="K56" s="120" t="s">
        <v>32</v>
      </c>
      <c r="L56" s="120">
        <v>4</v>
      </c>
      <c r="M56" s="120">
        <v>3.5</v>
      </c>
      <c r="N56" s="120">
        <v>20</v>
      </c>
      <c r="O56" s="120">
        <v>4.5</v>
      </c>
      <c r="P56" s="4">
        <v>40</v>
      </c>
      <c r="Q56" s="4"/>
    </row>
    <row r="57" s="52" customFormat="1" ht="35" customHeight="1" spans="1:17">
      <c r="A57" s="4">
        <v>15</v>
      </c>
      <c r="B57" s="120" t="s">
        <v>26</v>
      </c>
      <c r="C57" s="120" t="s">
        <v>212</v>
      </c>
      <c r="D57" s="4" t="s">
        <v>213</v>
      </c>
      <c r="E57" s="4" t="s">
        <v>214</v>
      </c>
      <c r="F57" s="95" t="s">
        <v>85</v>
      </c>
      <c r="G57" s="4" t="s">
        <v>94</v>
      </c>
      <c r="H57" s="4">
        <v>4</v>
      </c>
      <c r="I57" s="4">
        <v>0</v>
      </c>
      <c r="J57" s="120">
        <v>4</v>
      </c>
      <c r="K57" s="120" t="s">
        <v>32</v>
      </c>
      <c r="L57" s="120">
        <v>4.5</v>
      </c>
      <c r="M57" s="120">
        <v>4</v>
      </c>
      <c r="N57" s="120">
        <v>20</v>
      </c>
      <c r="O57" s="120">
        <v>4.5</v>
      </c>
      <c r="P57" s="4">
        <v>200</v>
      </c>
      <c r="Q57" s="4"/>
    </row>
    <row r="58" s="52" customFormat="1" ht="35" customHeight="1" spans="1:17">
      <c r="A58" s="4">
        <v>16</v>
      </c>
      <c r="B58" s="120" t="s">
        <v>26</v>
      </c>
      <c r="C58" s="120" t="s">
        <v>212</v>
      </c>
      <c r="D58" s="4" t="s">
        <v>215</v>
      </c>
      <c r="E58" s="4" t="s">
        <v>216</v>
      </c>
      <c r="F58" s="95" t="s">
        <v>85</v>
      </c>
      <c r="G58" s="4" t="s">
        <v>94</v>
      </c>
      <c r="H58" s="4">
        <v>2</v>
      </c>
      <c r="I58" s="4">
        <v>0</v>
      </c>
      <c r="J58" s="120">
        <v>2</v>
      </c>
      <c r="K58" s="120" t="s">
        <v>32</v>
      </c>
      <c r="L58" s="120">
        <v>4.5</v>
      </c>
      <c r="M58" s="120">
        <v>4</v>
      </c>
      <c r="N58" s="120">
        <v>20</v>
      </c>
      <c r="O58" s="120">
        <v>4.5</v>
      </c>
      <c r="P58" s="4">
        <v>100</v>
      </c>
      <c r="Q58" s="4"/>
    </row>
    <row r="59" s="52" customFormat="1" ht="35" customHeight="1" spans="1:17">
      <c r="A59" s="4">
        <v>17</v>
      </c>
      <c r="B59" s="120" t="s">
        <v>26</v>
      </c>
      <c r="C59" s="120" t="s">
        <v>186</v>
      </c>
      <c r="D59" s="4" t="s">
        <v>217</v>
      </c>
      <c r="E59" s="4" t="s">
        <v>218</v>
      </c>
      <c r="F59" s="95" t="s">
        <v>30</v>
      </c>
      <c r="G59" s="4" t="s">
        <v>219</v>
      </c>
      <c r="H59" s="4">
        <v>1.3</v>
      </c>
      <c r="I59" s="4">
        <v>7.2</v>
      </c>
      <c r="J59" s="120">
        <v>8.5</v>
      </c>
      <c r="K59" s="120" t="s">
        <v>32</v>
      </c>
      <c r="L59" s="120">
        <v>5</v>
      </c>
      <c r="M59" s="120">
        <v>4</v>
      </c>
      <c r="N59" s="120">
        <v>20</v>
      </c>
      <c r="O59" s="120">
        <v>4.5</v>
      </c>
      <c r="P59" s="4">
        <v>65</v>
      </c>
      <c r="Q59" s="4"/>
    </row>
    <row r="60" s="52" customFormat="1" ht="49" customHeight="1" spans="1:17">
      <c r="A60" s="4">
        <v>18</v>
      </c>
      <c r="B60" s="120" t="s">
        <v>220</v>
      </c>
      <c r="C60" s="120" t="s">
        <v>221</v>
      </c>
      <c r="D60" s="4" t="s">
        <v>222</v>
      </c>
      <c r="E60" s="4" t="s">
        <v>223</v>
      </c>
      <c r="F60" s="95" t="s">
        <v>85</v>
      </c>
      <c r="G60" s="4" t="s">
        <v>94</v>
      </c>
      <c r="H60" s="4">
        <v>0.454</v>
      </c>
      <c r="I60" s="4">
        <v>0</v>
      </c>
      <c r="J60" s="120">
        <v>0.454</v>
      </c>
      <c r="K60" s="120" t="s">
        <v>32</v>
      </c>
      <c r="L60" s="120">
        <v>9.5</v>
      </c>
      <c r="M60" s="120">
        <v>9</v>
      </c>
      <c r="N60" s="120">
        <v>20</v>
      </c>
      <c r="O60" s="120">
        <v>4.5</v>
      </c>
      <c r="P60" s="4">
        <v>140</v>
      </c>
      <c r="Q60" s="4"/>
    </row>
    <row r="61" s="52" customFormat="1" ht="35" customHeight="1" spans="1:17">
      <c r="A61" s="4">
        <v>19</v>
      </c>
      <c r="B61" s="120" t="s">
        <v>220</v>
      </c>
      <c r="C61" s="120" t="s">
        <v>224</v>
      </c>
      <c r="D61" s="4" t="s">
        <v>225</v>
      </c>
      <c r="E61" s="4" t="s">
        <v>226</v>
      </c>
      <c r="F61" s="95" t="s">
        <v>85</v>
      </c>
      <c r="G61" s="4" t="s">
        <v>227</v>
      </c>
      <c r="H61" s="4">
        <v>1</v>
      </c>
      <c r="I61" s="4">
        <v>4.165</v>
      </c>
      <c r="J61" s="120">
        <v>5.165</v>
      </c>
      <c r="K61" s="120" t="s">
        <v>32</v>
      </c>
      <c r="L61" s="120">
        <v>4.5</v>
      </c>
      <c r="M61" s="120">
        <v>4</v>
      </c>
      <c r="N61" s="120">
        <v>20</v>
      </c>
      <c r="O61" s="120">
        <v>4.5</v>
      </c>
      <c r="P61" s="4">
        <v>120</v>
      </c>
      <c r="Q61" s="4"/>
    </row>
    <row r="62" s="52" customFormat="1" ht="35" customHeight="1" spans="1:17">
      <c r="A62" s="4">
        <v>20</v>
      </c>
      <c r="B62" s="120" t="s">
        <v>34</v>
      </c>
      <c r="C62" s="120" t="s">
        <v>98</v>
      </c>
      <c r="D62" s="4" t="s">
        <v>228</v>
      </c>
      <c r="E62" s="4" t="s">
        <v>229</v>
      </c>
      <c r="F62" s="95" t="s">
        <v>85</v>
      </c>
      <c r="G62" s="4" t="s">
        <v>230</v>
      </c>
      <c r="H62" s="4">
        <v>1.1</v>
      </c>
      <c r="I62" s="4">
        <v>0.35</v>
      </c>
      <c r="J62" s="120">
        <v>1.45</v>
      </c>
      <c r="K62" s="120" t="s">
        <v>32</v>
      </c>
      <c r="L62" s="120">
        <v>5</v>
      </c>
      <c r="M62" s="120">
        <v>4.5</v>
      </c>
      <c r="N62" s="120">
        <v>20</v>
      </c>
      <c r="O62" s="120">
        <v>4.5</v>
      </c>
      <c r="P62" s="4">
        <v>120</v>
      </c>
      <c r="Q62" s="4"/>
    </row>
    <row r="63" s="52" customFormat="1" ht="35" customHeight="1" spans="1:17">
      <c r="A63" s="4">
        <v>21</v>
      </c>
      <c r="B63" s="120" t="s">
        <v>34</v>
      </c>
      <c r="C63" s="120" t="s">
        <v>231</v>
      </c>
      <c r="D63" s="4" t="s">
        <v>232</v>
      </c>
      <c r="E63" s="4" t="s">
        <v>233</v>
      </c>
      <c r="F63" s="95" t="s">
        <v>85</v>
      </c>
      <c r="G63" s="4" t="s">
        <v>234</v>
      </c>
      <c r="H63" s="4">
        <v>0.664</v>
      </c>
      <c r="I63" s="4">
        <v>0</v>
      </c>
      <c r="J63" s="120">
        <v>0.664</v>
      </c>
      <c r="K63" s="120" t="s">
        <v>32</v>
      </c>
      <c r="L63" s="120">
        <v>4.5</v>
      </c>
      <c r="M63" s="120">
        <v>4.5</v>
      </c>
      <c r="N63" s="120">
        <v>20</v>
      </c>
      <c r="O63" s="120">
        <v>4.5</v>
      </c>
      <c r="P63" s="4">
        <v>70</v>
      </c>
      <c r="Q63" s="4"/>
    </row>
    <row r="64" s="52" customFormat="1" ht="35" customHeight="1" spans="1:18">
      <c r="A64" s="4">
        <v>22</v>
      </c>
      <c r="B64" s="120" t="s">
        <v>34</v>
      </c>
      <c r="C64" s="120" t="s">
        <v>35</v>
      </c>
      <c r="D64" s="4" t="s">
        <v>235</v>
      </c>
      <c r="E64" s="4" t="s">
        <v>236</v>
      </c>
      <c r="F64" s="95" t="s">
        <v>85</v>
      </c>
      <c r="G64" s="4" t="s">
        <v>94</v>
      </c>
      <c r="H64" s="4">
        <v>0.9</v>
      </c>
      <c r="I64" s="4">
        <v>0</v>
      </c>
      <c r="J64" s="120">
        <v>0.9</v>
      </c>
      <c r="K64" s="120" t="s">
        <v>32</v>
      </c>
      <c r="L64" s="120">
        <v>5</v>
      </c>
      <c r="M64" s="120">
        <v>4.5</v>
      </c>
      <c r="N64" s="120">
        <v>20</v>
      </c>
      <c r="O64" s="120">
        <v>4.5</v>
      </c>
      <c r="P64" s="4">
        <v>90</v>
      </c>
      <c r="Q64" s="4"/>
      <c r="R64" s="110"/>
    </row>
    <row r="65" s="52" customFormat="1" ht="35" customHeight="1" spans="1:17">
      <c r="A65" s="4">
        <v>23</v>
      </c>
      <c r="B65" s="120" t="s">
        <v>34</v>
      </c>
      <c r="C65" s="120" t="s">
        <v>35</v>
      </c>
      <c r="D65" s="4" t="s">
        <v>237</v>
      </c>
      <c r="E65" s="4" t="s">
        <v>238</v>
      </c>
      <c r="F65" s="95" t="s">
        <v>85</v>
      </c>
      <c r="G65" s="4" t="s">
        <v>94</v>
      </c>
      <c r="H65" s="4">
        <v>0.5</v>
      </c>
      <c r="I65" s="4">
        <v>0</v>
      </c>
      <c r="J65" s="120">
        <v>0.5</v>
      </c>
      <c r="K65" s="120" t="s">
        <v>32</v>
      </c>
      <c r="L65" s="120">
        <v>5</v>
      </c>
      <c r="M65" s="120">
        <v>4.5</v>
      </c>
      <c r="N65" s="120">
        <v>20</v>
      </c>
      <c r="O65" s="120">
        <v>4.5</v>
      </c>
      <c r="P65" s="4">
        <v>45</v>
      </c>
      <c r="Q65" s="4"/>
    </row>
    <row r="66" s="52" customFormat="1" ht="35" customHeight="1" spans="1:17">
      <c r="A66" s="4">
        <v>24</v>
      </c>
      <c r="B66" s="120" t="s">
        <v>34</v>
      </c>
      <c r="C66" s="120" t="s">
        <v>35</v>
      </c>
      <c r="D66" s="4" t="s">
        <v>239</v>
      </c>
      <c r="E66" s="4" t="s">
        <v>240</v>
      </c>
      <c r="F66" s="95" t="s">
        <v>85</v>
      </c>
      <c r="G66" s="4" t="s">
        <v>94</v>
      </c>
      <c r="H66" s="4">
        <v>0.7</v>
      </c>
      <c r="I66" s="4">
        <v>0</v>
      </c>
      <c r="J66" s="120">
        <v>0.7</v>
      </c>
      <c r="K66" s="120" t="s">
        <v>32</v>
      </c>
      <c r="L66" s="120">
        <v>5</v>
      </c>
      <c r="M66" s="120">
        <v>4.5</v>
      </c>
      <c r="N66" s="120">
        <v>20</v>
      </c>
      <c r="O66" s="120">
        <v>4.5</v>
      </c>
      <c r="P66" s="4">
        <v>50</v>
      </c>
      <c r="Q66" s="4"/>
    </row>
    <row r="67" s="52" customFormat="1" ht="35" customHeight="1" spans="1:17">
      <c r="A67" s="4">
        <v>25</v>
      </c>
      <c r="B67" s="120" t="s">
        <v>34</v>
      </c>
      <c r="C67" s="120" t="s">
        <v>241</v>
      </c>
      <c r="D67" s="4" t="s">
        <v>242</v>
      </c>
      <c r="E67" s="4" t="s">
        <v>243</v>
      </c>
      <c r="F67" s="95" t="s">
        <v>85</v>
      </c>
      <c r="G67" s="4" t="s">
        <v>244</v>
      </c>
      <c r="H67" s="4">
        <v>3</v>
      </c>
      <c r="I67" s="4">
        <v>0.5</v>
      </c>
      <c r="J67" s="120">
        <v>3.5</v>
      </c>
      <c r="K67" s="120" t="s">
        <v>32</v>
      </c>
      <c r="L67" s="120">
        <v>5</v>
      </c>
      <c r="M67" s="120">
        <v>4.5</v>
      </c>
      <c r="N67" s="120">
        <v>20</v>
      </c>
      <c r="O67" s="120">
        <v>4.5</v>
      </c>
      <c r="P67" s="4">
        <v>260</v>
      </c>
      <c r="Q67" s="4"/>
    </row>
    <row r="68" s="52" customFormat="1" ht="35" customHeight="1" spans="1:17">
      <c r="A68" s="4">
        <v>26</v>
      </c>
      <c r="B68" s="120" t="s">
        <v>34</v>
      </c>
      <c r="C68" s="120" t="s">
        <v>245</v>
      </c>
      <c r="D68" s="4" t="s">
        <v>246</v>
      </c>
      <c r="E68" s="4" t="s">
        <v>247</v>
      </c>
      <c r="F68" s="95" t="s">
        <v>85</v>
      </c>
      <c r="G68" s="4" t="s">
        <v>94</v>
      </c>
      <c r="H68" s="4">
        <v>0.31</v>
      </c>
      <c r="I68" s="4">
        <v>0</v>
      </c>
      <c r="J68" s="120">
        <v>0.31</v>
      </c>
      <c r="K68" s="120" t="s">
        <v>32</v>
      </c>
      <c r="L68" s="120">
        <v>4.5</v>
      </c>
      <c r="M68" s="120">
        <v>4</v>
      </c>
      <c r="N68" s="120">
        <v>20</v>
      </c>
      <c r="O68" s="120">
        <v>4.5</v>
      </c>
      <c r="P68" s="4">
        <v>30</v>
      </c>
      <c r="Q68" s="4"/>
    </row>
    <row r="69" s="52" customFormat="1" ht="35" customHeight="1" spans="1:17">
      <c r="A69" s="4">
        <v>27</v>
      </c>
      <c r="B69" s="120" t="s">
        <v>34</v>
      </c>
      <c r="C69" s="120" t="s">
        <v>34</v>
      </c>
      <c r="D69" s="4" t="s">
        <v>248</v>
      </c>
      <c r="E69" s="4" t="s">
        <v>249</v>
      </c>
      <c r="F69" s="95" t="s">
        <v>85</v>
      </c>
      <c r="G69" s="4" t="s">
        <v>250</v>
      </c>
      <c r="H69" s="4">
        <v>0.418</v>
      </c>
      <c r="I69" s="4">
        <v>0</v>
      </c>
      <c r="J69" s="120">
        <v>1.4</v>
      </c>
      <c r="K69" s="120" t="s">
        <v>32</v>
      </c>
      <c r="L69" s="120">
        <v>4.5</v>
      </c>
      <c r="M69" s="120">
        <v>4.5</v>
      </c>
      <c r="N69" s="120">
        <v>20</v>
      </c>
      <c r="O69" s="120">
        <v>4.5</v>
      </c>
      <c r="P69" s="4">
        <v>40</v>
      </c>
      <c r="Q69" s="4"/>
    </row>
    <row r="70" s="52" customFormat="1" ht="35" customHeight="1" spans="1:17">
      <c r="A70" s="4">
        <v>28</v>
      </c>
      <c r="B70" s="120" t="s">
        <v>34</v>
      </c>
      <c r="C70" s="120" t="s">
        <v>34</v>
      </c>
      <c r="D70" s="4" t="s">
        <v>251</v>
      </c>
      <c r="E70" s="4" t="s">
        <v>252</v>
      </c>
      <c r="F70" s="95" t="s">
        <v>85</v>
      </c>
      <c r="G70" s="4" t="s">
        <v>94</v>
      </c>
      <c r="H70" s="4">
        <v>1.5</v>
      </c>
      <c r="I70" s="4">
        <v>0</v>
      </c>
      <c r="J70" s="120">
        <v>1.5</v>
      </c>
      <c r="K70" s="120" t="s">
        <v>32</v>
      </c>
      <c r="L70" s="120">
        <v>4.5</v>
      </c>
      <c r="M70" s="120">
        <v>4.5</v>
      </c>
      <c r="N70" s="120">
        <v>20</v>
      </c>
      <c r="O70" s="120">
        <v>4.5</v>
      </c>
      <c r="P70" s="4">
        <v>150</v>
      </c>
      <c r="Q70" s="4"/>
    </row>
    <row r="71" s="52" customFormat="1" ht="35" customHeight="1" spans="1:17">
      <c r="A71" s="4">
        <v>29</v>
      </c>
      <c r="B71" s="120" t="s">
        <v>34</v>
      </c>
      <c r="C71" s="120" t="s">
        <v>34</v>
      </c>
      <c r="D71" s="4" t="s">
        <v>253</v>
      </c>
      <c r="E71" s="4" t="s">
        <v>254</v>
      </c>
      <c r="F71" s="95" t="s">
        <v>85</v>
      </c>
      <c r="G71" s="4" t="s">
        <v>94</v>
      </c>
      <c r="H71" s="4">
        <v>1</v>
      </c>
      <c r="I71" s="4">
        <v>0</v>
      </c>
      <c r="J71" s="120">
        <v>0.5</v>
      </c>
      <c r="K71" s="120" t="s">
        <v>32</v>
      </c>
      <c r="L71" s="120">
        <v>4.5</v>
      </c>
      <c r="M71" s="120">
        <v>4.5</v>
      </c>
      <c r="N71" s="120">
        <v>20</v>
      </c>
      <c r="O71" s="120">
        <v>4.5</v>
      </c>
      <c r="P71" s="4">
        <v>100</v>
      </c>
      <c r="Q71" s="4"/>
    </row>
    <row r="72" s="52" customFormat="1" ht="35" customHeight="1" spans="1:18">
      <c r="A72" s="4">
        <v>30</v>
      </c>
      <c r="B72" s="120" t="s">
        <v>34</v>
      </c>
      <c r="C72" s="120" t="s">
        <v>245</v>
      </c>
      <c r="D72" s="4" t="s">
        <v>255</v>
      </c>
      <c r="E72" s="4" t="s">
        <v>256</v>
      </c>
      <c r="F72" s="95" t="s">
        <v>85</v>
      </c>
      <c r="G72" s="4" t="s">
        <v>257</v>
      </c>
      <c r="H72" s="4">
        <v>0.783</v>
      </c>
      <c r="I72" s="4">
        <v>0</v>
      </c>
      <c r="J72" s="120">
        <v>0.783</v>
      </c>
      <c r="K72" s="120" t="s">
        <v>32</v>
      </c>
      <c r="L72" s="120">
        <v>4.5</v>
      </c>
      <c r="M72" s="120">
        <v>4</v>
      </c>
      <c r="N72" s="120">
        <v>20</v>
      </c>
      <c r="O72" s="120">
        <v>4.5</v>
      </c>
      <c r="P72" s="4">
        <v>70</v>
      </c>
      <c r="Q72" s="4"/>
      <c r="R72" s="110"/>
    </row>
    <row r="73" s="52" customFormat="1" ht="35" customHeight="1" spans="1:17">
      <c r="A73" s="4">
        <v>31</v>
      </c>
      <c r="B73" s="120" t="s">
        <v>40</v>
      </c>
      <c r="C73" s="120" t="s">
        <v>258</v>
      </c>
      <c r="D73" s="4" t="s">
        <v>259</v>
      </c>
      <c r="E73" s="4" t="s">
        <v>260</v>
      </c>
      <c r="F73" s="95" t="s">
        <v>85</v>
      </c>
      <c r="G73" s="4" t="s">
        <v>261</v>
      </c>
      <c r="H73" s="4">
        <v>0.8</v>
      </c>
      <c r="I73" s="4">
        <v>0</v>
      </c>
      <c r="J73" s="120">
        <v>0.8</v>
      </c>
      <c r="K73" s="120" t="s">
        <v>32</v>
      </c>
      <c r="L73" s="120">
        <v>5</v>
      </c>
      <c r="M73" s="120">
        <v>4.5</v>
      </c>
      <c r="N73" s="120">
        <v>20</v>
      </c>
      <c r="O73" s="120">
        <v>4.5</v>
      </c>
      <c r="P73" s="4">
        <v>80</v>
      </c>
      <c r="Q73" s="4"/>
    </row>
    <row r="74" s="52" customFormat="1" ht="35" customHeight="1" spans="1:17">
      <c r="A74" s="4">
        <v>32</v>
      </c>
      <c r="B74" s="120" t="s">
        <v>40</v>
      </c>
      <c r="C74" s="120" t="s">
        <v>262</v>
      </c>
      <c r="D74" s="4" t="s">
        <v>263</v>
      </c>
      <c r="E74" s="4" t="s">
        <v>264</v>
      </c>
      <c r="F74" s="95" t="s">
        <v>85</v>
      </c>
      <c r="G74" s="4" t="s">
        <v>265</v>
      </c>
      <c r="H74" s="4">
        <v>0.7</v>
      </c>
      <c r="I74" s="4">
        <v>0</v>
      </c>
      <c r="J74" s="120">
        <v>0.7</v>
      </c>
      <c r="K74" s="120" t="s">
        <v>32</v>
      </c>
      <c r="L74" s="120">
        <v>5</v>
      </c>
      <c r="M74" s="120">
        <v>4.5</v>
      </c>
      <c r="N74" s="120">
        <v>20</v>
      </c>
      <c r="O74" s="120">
        <v>4.5</v>
      </c>
      <c r="P74" s="4">
        <v>70</v>
      </c>
      <c r="Q74" s="4"/>
    </row>
    <row r="75" s="52" customFormat="1" ht="35" customHeight="1" spans="1:17">
      <c r="A75" s="4">
        <v>33</v>
      </c>
      <c r="B75" s="120" t="s">
        <v>40</v>
      </c>
      <c r="C75" s="120" t="s">
        <v>266</v>
      </c>
      <c r="D75" s="4" t="s">
        <v>267</v>
      </c>
      <c r="E75" s="4" t="s">
        <v>268</v>
      </c>
      <c r="F75" s="95" t="s">
        <v>85</v>
      </c>
      <c r="G75" s="4" t="s">
        <v>269</v>
      </c>
      <c r="H75" s="4">
        <v>0.5</v>
      </c>
      <c r="I75" s="4">
        <v>0</v>
      </c>
      <c r="J75" s="120">
        <v>0.5</v>
      </c>
      <c r="K75" s="120" t="s">
        <v>32</v>
      </c>
      <c r="L75" s="120">
        <v>5</v>
      </c>
      <c r="M75" s="120">
        <v>4.5</v>
      </c>
      <c r="N75" s="120">
        <v>20</v>
      </c>
      <c r="O75" s="120">
        <v>4.5</v>
      </c>
      <c r="P75" s="4">
        <v>50</v>
      </c>
      <c r="Q75" s="4"/>
    </row>
    <row r="76" s="52" customFormat="1" ht="35" customHeight="1" spans="1:17">
      <c r="A76" s="4">
        <v>34</v>
      </c>
      <c r="B76" s="120" t="s">
        <v>270</v>
      </c>
      <c r="C76" s="120" t="s">
        <v>271</v>
      </c>
      <c r="D76" s="4" t="s">
        <v>272</v>
      </c>
      <c r="E76" s="4" t="s">
        <v>273</v>
      </c>
      <c r="F76" s="95" t="s">
        <v>85</v>
      </c>
      <c r="G76" s="4" t="s">
        <v>94</v>
      </c>
      <c r="H76" s="3">
        <v>1.5</v>
      </c>
      <c r="I76" s="4">
        <v>0</v>
      </c>
      <c r="J76" s="4">
        <v>1.5</v>
      </c>
      <c r="K76" s="4" t="s">
        <v>274</v>
      </c>
      <c r="L76" s="4">
        <v>7.5</v>
      </c>
      <c r="M76" s="4">
        <v>7</v>
      </c>
      <c r="N76" s="121">
        <v>20</v>
      </c>
      <c r="O76" s="121">
        <v>4.5</v>
      </c>
      <c r="P76" s="4">
        <v>250</v>
      </c>
      <c r="Q76" s="4"/>
    </row>
    <row r="77" s="52" customFormat="1" ht="35" customHeight="1" spans="1:18">
      <c r="A77" s="4">
        <v>35</v>
      </c>
      <c r="B77" s="120" t="s">
        <v>275</v>
      </c>
      <c r="C77" s="120" t="s">
        <v>275</v>
      </c>
      <c r="D77" s="4" t="s">
        <v>276</v>
      </c>
      <c r="E77" s="4" t="s">
        <v>277</v>
      </c>
      <c r="F77" s="95" t="s">
        <v>30</v>
      </c>
      <c r="G77" s="4" t="s">
        <v>278</v>
      </c>
      <c r="H77" s="3">
        <v>4.5</v>
      </c>
      <c r="I77" s="4">
        <v>2.04</v>
      </c>
      <c r="J77" s="4">
        <v>6.54</v>
      </c>
      <c r="K77" s="4" t="s">
        <v>32</v>
      </c>
      <c r="L77" s="4">
        <v>7</v>
      </c>
      <c r="M77" s="4">
        <v>6.5</v>
      </c>
      <c r="N77" s="121">
        <v>20</v>
      </c>
      <c r="O77" s="121">
        <v>4.5</v>
      </c>
      <c r="P77" s="4">
        <v>900</v>
      </c>
      <c r="Q77" s="4"/>
      <c r="R77" s="110"/>
    </row>
    <row r="78" s="52" customFormat="1" ht="35" customHeight="1" spans="1:17">
      <c r="A78" s="4">
        <v>36</v>
      </c>
      <c r="B78" s="120" t="s">
        <v>275</v>
      </c>
      <c r="C78" s="120" t="s">
        <v>275</v>
      </c>
      <c r="D78" s="4" t="s">
        <v>279</v>
      </c>
      <c r="E78" s="4" t="s">
        <v>280</v>
      </c>
      <c r="F78" s="95" t="s">
        <v>85</v>
      </c>
      <c r="G78" s="4" t="s">
        <v>94</v>
      </c>
      <c r="H78" s="3">
        <v>1.5</v>
      </c>
      <c r="I78" s="4">
        <v>0</v>
      </c>
      <c r="J78" s="4">
        <v>1.5</v>
      </c>
      <c r="K78" s="4" t="s">
        <v>32</v>
      </c>
      <c r="L78" s="4">
        <v>4.5</v>
      </c>
      <c r="M78" s="4">
        <v>3.5</v>
      </c>
      <c r="N78" s="121">
        <v>20</v>
      </c>
      <c r="O78" s="121">
        <v>4.5</v>
      </c>
      <c r="P78" s="4">
        <v>20</v>
      </c>
      <c r="Q78" s="4"/>
    </row>
    <row r="79" s="52" customFormat="1" ht="35" customHeight="1" spans="1:17">
      <c r="A79" s="4">
        <v>37</v>
      </c>
      <c r="B79" s="120" t="s">
        <v>275</v>
      </c>
      <c r="C79" s="120" t="s">
        <v>281</v>
      </c>
      <c r="D79" s="4" t="s">
        <v>282</v>
      </c>
      <c r="E79" s="4" t="s">
        <v>283</v>
      </c>
      <c r="F79" s="95" t="s">
        <v>85</v>
      </c>
      <c r="G79" s="4" t="s">
        <v>94</v>
      </c>
      <c r="H79" s="3">
        <v>0.5</v>
      </c>
      <c r="I79" s="4">
        <v>0</v>
      </c>
      <c r="J79" s="4">
        <v>0.5</v>
      </c>
      <c r="K79" s="4" t="s">
        <v>32</v>
      </c>
      <c r="L79" s="4">
        <v>4</v>
      </c>
      <c r="M79" s="4">
        <v>3.5</v>
      </c>
      <c r="N79" s="121">
        <v>20</v>
      </c>
      <c r="O79" s="121">
        <v>4.5</v>
      </c>
      <c r="P79" s="4">
        <v>30</v>
      </c>
      <c r="Q79" s="4"/>
    </row>
    <row r="80" s="110" customFormat="1" ht="35" customHeight="1" spans="1:17">
      <c r="A80" s="4">
        <v>38</v>
      </c>
      <c r="B80" s="120" t="s">
        <v>275</v>
      </c>
      <c r="C80" s="120" t="s">
        <v>284</v>
      </c>
      <c r="D80" s="4" t="s">
        <v>285</v>
      </c>
      <c r="E80" s="4" t="s">
        <v>286</v>
      </c>
      <c r="F80" s="95" t="s">
        <v>30</v>
      </c>
      <c r="G80" s="4" t="s">
        <v>287</v>
      </c>
      <c r="H80" s="3">
        <v>4.2</v>
      </c>
      <c r="I80" s="4">
        <v>0</v>
      </c>
      <c r="J80" s="4">
        <v>4.2</v>
      </c>
      <c r="K80" s="4" t="s">
        <v>32</v>
      </c>
      <c r="L80" s="4">
        <v>4.5</v>
      </c>
      <c r="M80" s="4">
        <v>4.5</v>
      </c>
      <c r="N80" s="121">
        <v>20</v>
      </c>
      <c r="O80" s="121">
        <v>4.5</v>
      </c>
      <c r="P80" s="4">
        <v>200</v>
      </c>
      <c r="Q80" s="4"/>
    </row>
    <row r="81" s="110" customFormat="1" ht="35" customHeight="1" spans="1:17">
      <c r="A81" s="4">
        <v>39</v>
      </c>
      <c r="B81" s="120" t="s">
        <v>102</v>
      </c>
      <c r="C81" s="120" t="s">
        <v>288</v>
      </c>
      <c r="D81" s="4" t="s">
        <v>289</v>
      </c>
      <c r="E81" s="4" t="s">
        <v>290</v>
      </c>
      <c r="F81" s="95" t="s">
        <v>85</v>
      </c>
      <c r="G81" s="4" t="s">
        <v>94</v>
      </c>
      <c r="H81" s="3">
        <v>1</v>
      </c>
      <c r="I81" s="4">
        <v>0</v>
      </c>
      <c r="J81" s="4">
        <v>1</v>
      </c>
      <c r="K81" s="4" t="s">
        <v>32</v>
      </c>
      <c r="L81" s="4">
        <v>5</v>
      </c>
      <c r="M81" s="4">
        <v>4.5</v>
      </c>
      <c r="N81" s="121">
        <v>20</v>
      </c>
      <c r="O81" s="121">
        <v>4.5</v>
      </c>
      <c r="P81" s="4">
        <v>100</v>
      </c>
      <c r="Q81" s="4"/>
    </row>
    <row r="82" s="110" customFormat="1" ht="35" customHeight="1" spans="1:17">
      <c r="A82" s="4">
        <v>40</v>
      </c>
      <c r="B82" s="120" t="s">
        <v>102</v>
      </c>
      <c r="C82" s="120" t="s">
        <v>113</v>
      </c>
      <c r="D82" s="4" t="s">
        <v>291</v>
      </c>
      <c r="E82" s="4" t="s">
        <v>292</v>
      </c>
      <c r="F82" s="95" t="s">
        <v>30</v>
      </c>
      <c r="G82" s="4" t="s">
        <v>293</v>
      </c>
      <c r="H82" s="3">
        <v>0.6</v>
      </c>
      <c r="I82" s="4">
        <v>1</v>
      </c>
      <c r="J82" s="4">
        <v>1.6</v>
      </c>
      <c r="K82" s="4" t="s">
        <v>32</v>
      </c>
      <c r="L82" s="4">
        <v>5</v>
      </c>
      <c r="M82" s="4">
        <v>4.5</v>
      </c>
      <c r="N82" s="121">
        <v>20</v>
      </c>
      <c r="O82" s="121">
        <v>4.5</v>
      </c>
      <c r="P82" s="4">
        <v>300</v>
      </c>
      <c r="Q82" s="4"/>
    </row>
    <row r="83" s="52" customFormat="1" ht="35" customHeight="1" spans="1:17">
      <c r="A83" s="4">
        <v>41</v>
      </c>
      <c r="B83" s="120" t="s">
        <v>294</v>
      </c>
      <c r="C83" s="120" t="s">
        <v>295</v>
      </c>
      <c r="D83" s="4" t="s">
        <v>296</v>
      </c>
      <c r="E83" s="4" t="s">
        <v>297</v>
      </c>
      <c r="F83" s="95" t="s">
        <v>85</v>
      </c>
      <c r="G83" s="4" t="s">
        <v>94</v>
      </c>
      <c r="H83" s="3">
        <v>0.32</v>
      </c>
      <c r="I83" s="4">
        <v>0</v>
      </c>
      <c r="J83" s="4">
        <v>0.32</v>
      </c>
      <c r="K83" s="4" t="s">
        <v>32</v>
      </c>
      <c r="L83" s="4">
        <v>6.5</v>
      </c>
      <c r="M83" s="4">
        <v>6</v>
      </c>
      <c r="N83" s="121">
        <v>20</v>
      </c>
      <c r="O83" s="121">
        <v>4.5</v>
      </c>
      <c r="P83" s="4">
        <v>70</v>
      </c>
      <c r="Q83" s="4"/>
    </row>
    <row r="84" s="52" customFormat="1" ht="35" customHeight="1" spans="1:17">
      <c r="A84" s="4">
        <v>42</v>
      </c>
      <c r="B84" s="120" t="s">
        <v>294</v>
      </c>
      <c r="C84" s="120" t="s">
        <v>295</v>
      </c>
      <c r="D84" s="4" t="s">
        <v>298</v>
      </c>
      <c r="E84" s="4" t="s">
        <v>299</v>
      </c>
      <c r="F84" s="95" t="s">
        <v>85</v>
      </c>
      <c r="G84" s="4" t="s">
        <v>300</v>
      </c>
      <c r="H84" s="3">
        <v>3.5</v>
      </c>
      <c r="I84" s="4">
        <v>2.771</v>
      </c>
      <c r="J84" s="4">
        <v>6.271</v>
      </c>
      <c r="K84" s="4" t="s">
        <v>32</v>
      </c>
      <c r="L84" s="4">
        <v>5</v>
      </c>
      <c r="M84" s="4">
        <v>4.5</v>
      </c>
      <c r="N84" s="121">
        <v>20</v>
      </c>
      <c r="O84" s="121">
        <v>4.5</v>
      </c>
      <c r="P84" s="4">
        <v>350</v>
      </c>
      <c r="Q84" s="4"/>
    </row>
    <row r="85" s="52" customFormat="1" ht="35" customHeight="1" spans="1:17">
      <c r="A85" s="4">
        <v>43</v>
      </c>
      <c r="B85" s="120" t="s">
        <v>294</v>
      </c>
      <c r="C85" s="120" t="s">
        <v>295</v>
      </c>
      <c r="D85" s="4" t="s">
        <v>301</v>
      </c>
      <c r="E85" s="4" t="s">
        <v>302</v>
      </c>
      <c r="F85" s="95" t="s">
        <v>85</v>
      </c>
      <c r="G85" s="4" t="s">
        <v>303</v>
      </c>
      <c r="H85" s="3">
        <v>0</v>
      </c>
      <c r="I85" s="4">
        <v>0</v>
      </c>
      <c r="J85" s="4">
        <v>2.1</v>
      </c>
      <c r="K85" s="4" t="s">
        <v>32</v>
      </c>
      <c r="L85" s="4">
        <v>5</v>
      </c>
      <c r="M85" s="4">
        <v>4.5</v>
      </c>
      <c r="N85" s="121">
        <v>20</v>
      </c>
      <c r="O85" s="121">
        <v>4.5</v>
      </c>
      <c r="P85" s="4">
        <v>210</v>
      </c>
      <c r="Q85" s="4"/>
    </row>
    <row r="86" s="52" customFormat="1" ht="35" customHeight="1" spans="1:17">
      <c r="A86" s="4">
        <v>44</v>
      </c>
      <c r="B86" s="120" t="s">
        <v>294</v>
      </c>
      <c r="C86" s="120" t="s">
        <v>295</v>
      </c>
      <c r="D86" s="4" t="s">
        <v>304</v>
      </c>
      <c r="E86" s="4" t="s">
        <v>305</v>
      </c>
      <c r="F86" s="95" t="s">
        <v>85</v>
      </c>
      <c r="G86" s="4" t="s">
        <v>94</v>
      </c>
      <c r="H86" s="3">
        <v>1.1</v>
      </c>
      <c r="I86" s="4">
        <v>0</v>
      </c>
      <c r="J86" s="4">
        <v>1.1</v>
      </c>
      <c r="K86" s="4" t="s">
        <v>32</v>
      </c>
      <c r="L86" s="4">
        <v>6</v>
      </c>
      <c r="M86" s="4">
        <v>5.5</v>
      </c>
      <c r="N86" s="121">
        <v>20</v>
      </c>
      <c r="O86" s="121">
        <v>4.5</v>
      </c>
      <c r="P86" s="4">
        <v>105</v>
      </c>
      <c r="Q86" s="4"/>
    </row>
    <row r="87" s="52" customFormat="1" ht="35" customHeight="1" spans="1:17">
      <c r="A87" s="4">
        <v>45</v>
      </c>
      <c r="B87" s="120" t="s">
        <v>294</v>
      </c>
      <c r="C87" s="120" t="s">
        <v>295</v>
      </c>
      <c r="D87" s="4" t="s">
        <v>306</v>
      </c>
      <c r="E87" s="4" t="s">
        <v>307</v>
      </c>
      <c r="F87" s="95" t="s">
        <v>85</v>
      </c>
      <c r="G87" s="4" t="s">
        <v>303</v>
      </c>
      <c r="H87" s="3">
        <v>5.6</v>
      </c>
      <c r="I87" s="4">
        <v>0</v>
      </c>
      <c r="J87" s="3">
        <v>5.6</v>
      </c>
      <c r="K87" s="4" t="s">
        <v>32</v>
      </c>
      <c r="L87" s="4">
        <v>5</v>
      </c>
      <c r="M87" s="4">
        <v>4.5</v>
      </c>
      <c r="N87" s="121">
        <v>20</v>
      </c>
      <c r="O87" s="121">
        <v>4.5</v>
      </c>
      <c r="P87" s="4">
        <v>600</v>
      </c>
      <c r="Q87" s="4"/>
    </row>
    <row r="88" s="52" customFormat="1" ht="35" customHeight="1" spans="1:17">
      <c r="A88" s="4">
        <v>46</v>
      </c>
      <c r="B88" s="120" t="s">
        <v>294</v>
      </c>
      <c r="C88" s="120" t="s">
        <v>308</v>
      </c>
      <c r="D88" s="4" t="s">
        <v>309</v>
      </c>
      <c r="E88" s="4" t="s">
        <v>310</v>
      </c>
      <c r="F88" s="95" t="s">
        <v>85</v>
      </c>
      <c r="G88" s="4" t="s">
        <v>94</v>
      </c>
      <c r="H88" s="3">
        <v>1.5</v>
      </c>
      <c r="I88" s="4">
        <v>0</v>
      </c>
      <c r="J88" s="4">
        <v>1.5</v>
      </c>
      <c r="K88" s="4" t="s">
        <v>32</v>
      </c>
      <c r="L88" s="4">
        <v>5</v>
      </c>
      <c r="M88" s="4">
        <v>4.5</v>
      </c>
      <c r="N88" s="121">
        <v>20</v>
      </c>
      <c r="O88" s="121">
        <v>4.5</v>
      </c>
      <c r="P88" s="4">
        <v>200</v>
      </c>
      <c r="Q88" s="4"/>
    </row>
    <row r="89" s="52" customFormat="1" ht="35" customHeight="1" spans="1:17">
      <c r="A89" s="4">
        <v>47</v>
      </c>
      <c r="B89" s="120" t="s">
        <v>294</v>
      </c>
      <c r="C89" s="120" t="s">
        <v>311</v>
      </c>
      <c r="D89" s="4" t="s">
        <v>312</v>
      </c>
      <c r="E89" s="4" t="s">
        <v>313</v>
      </c>
      <c r="F89" s="95" t="s">
        <v>85</v>
      </c>
      <c r="G89" s="4" t="s">
        <v>94</v>
      </c>
      <c r="H89" s="3">
        <v>0.85</v>
      </c>
      <c r="I89" s="4">
        <v>0</v>
      </c>
      <c r="J89" s="4">
        <v>0.85</v>
      </c>
      <c r="K89" s="4" t="s">
        <v>32</v>
      </c>
      <c r="L89" s="4">
        <v>5.5</v>
      </c>
      <c r="M89" s="4">
        <v>5</v>
      </c>
      <c r="N89" s="121">
        <v>20</v>
      </c>
      <c r="O89" s="121">
        <v>4.5</v>
      </c>
      <c r="P89" s="4">
        <v>150</v>
      </c>
      <c r="Q89" s="4"/>
    </row>
    <row r="90" s="52" customFormat="1" ht="35" customHeight="1" spans="1:17">
      <c r="A90" s="4">
        <v>48</v>
      </c>
      <c r="B90" s="120" t="s">
        <v>294</v>
      </c>
      <c r="C90" s="120" t="s">
        <v>314</v>
      </c>
      <c r="D90" s="4" t="s">
        <v>315</v>
      </c>
      <c r="E90" s="4" t="s">
        <v>316</v>
      </c>
      <c r="F90" s="95" t="s">
        <v>85</v>
      </c>
      <c r="G90" s="4" t="s">
        <v>94</v>
      </c>
      <c r="H90" s="3">
        <v>1.4</v>
      </c>
      <c r="I90" s="4">
        <v>0</v>
      </c>
      <c r="J90" s="4">
        <v>1.4</v>
      </c>
      <c r="K90" s="4" t="s">
        <v>32</v>
      </c>
      <c r="L90" s="4">
        <v>3.5</v>
      </c>
      <c r="M90" s="4">
        <v>3</v>
      </c>
      <c r="N90" s="121">
        <v>20</v>
      </c>
      <c r="O90" s="121">
        <v>4.5</v>
      </c>
      <c r="P90" s="4">
        <v>200</v>
      </c>
      <c r="Q90" s="4"/>
    </row>
    <row r="91" s="52" customFormat="1" ht="35" customHeight="1" spans="1:17">
      <c r="A91" s="4">
        <v>49</v>
      </c>
      <c r="B91" s="120" t="s">
        <v>294</v>
      </c>
      <c r="C91" s="120" t="s">
        <v>317</v>
      </c>
      <c r="D91" s="4" t="s">
        <v>318</v>
      </c>
      <c r="E91" s="4" t="s">
        <v>319</v>
      </c>
      <c r="F91" s="95" t="s">
        <v>85</v>
      </c>
      <c r="G91" s="4" t="s">
        <v>320</v>
      </c>
      <c r="H91" s="3">
        <v>1.5</v>
      </c>
      <c r="I91" s="4">
        <v>0</v>
      </c>
      <c r="J91" s="4">
        <v>1.5</v>
      </c>
      <c r="K91" s="4" t="s">
        <v>32</v>
      </c>
      <c r="L91" s="4">
        <v>5</v>
      </c>
      <c r="M91" s="4">
        <v>4.5</v>
      </c>
      <c r="N91" s="121">
        <v>20</v>
      </c>
      <c r="O91" s="121">
        <v>4.5</v>
      </c>
      <c r="P91" s="4">
        <v>150</v>
      </c>
      <c r="Q91" s="4"/>
    </row>
    <row r="92" s="52" customFormat="1" ht="35" customHeight="1" spans="1:17">
      <c r="A92" s="4">
        <v>50</v>
      </c>
      <c r="B92" s="120" t="s">
        <v>294</v>
      </c>
      <c r="C92" s="120" t="s">
        <v>317</v>
      </c>
      <c r="D92" s="4" t="s">
        <v>321</v>
      </c>
      <c r="E92" s="4" t="s">
        <v>322</v>
      </c>
      <c r="F92" s="95" t="s">
        <v>85</v>
      </c>
      <c r="G92" s="4" t="s">
        <v>94</v>
      </c>
      <c r="H92" s="3">
        <v>0.45</v>
      </c>
      <c r="I92" s="4">
        <v>0</v>
      </c>
      <c r="J92" s="4">
        <v>0.45</v>
      </c>
      <c r="K92" s="4" t="s">
        <v>32</v>
      </c>
      <c r="L92" s="4">
        <v>5</v>
      </c>
      <c r="M92" s="4">
        <v>4.5</v>
      </c>
      <c r="N92" s="121">
        <v>20</v>
      </c>
      <c r="O92" s="121">
        <v>4.5</v>
      </c>
      <c r="P92" s="4">
        <v>50</v>
      </c>
      <c r="Q92" s="4"/>
    </row>
    <row r="93" s="52" customFormat="1" ht="35" customHeight="1" spans="1:17">
      <c r="A93" s="4">
        <v>51</v>
      </c>
      <c r="B93" s="120" t="s">
        <v>294</v>
      </c>
      <c r="C93" s="120" t="s">
        <v>323</v>
      </c>
      <c r="D93" s="4" t="s">
        <v>324</v>
      </c>
      <c r="E93" s="4" t="s">
        <v>325</v>
      </c>
      <c r="F93" s="95" t="s">
        <v>85</v>
      </c>
      <c r="G93" s="4" t="s">
        <v>94</v>
      </c>
      <c r="H93" s="3">
        <v>0.5</v>
      </c>
      <c r="I93" s="4">
        <v>0</v>
      </c>
      <c r="J93" s="4">
        <v>0.5</v>
      </c>
      <c r="K93" s="4" t="s">
        <v>32</v>
      </c>
      <c r="L93" s="4">
        <v>5</v>
      </c>
      <c r="M93" s="4">
        <v>4.5</v>
      </c>
      <c r="N93" s="121">
        <v>20</v>
      </c>
      <c r="O93" s="121">
        <v>4.5</v>
      </c>
      <c r="P93" s="4">
        <v>40</v>
      </c>
      <c r="Q93" s="4"/>
    </row>
    <row r="94" s="52" customFormat="1" ht="35" customHeight="1" spans="1:17">
      <c r="A94" s="4">
        <v>52</v>
      </c>
      <c r="B94" s="120" t="s">
        <v>294</v>
      </c>
      <c r="C94" s="120" t="s">
        <v>323</v>
      </c>
      <c r="D94" s="4" t="s">
        <v>326</v>
      </c>
      <c r="E94" s="4" t="s">
        <v>327</v>
      </c>
      <c r="F94" s="95" t="s">
        <v>85</v>
      </c>
      <c r="G94" s="4" t="s">
        <v>94</v>
      </c>
      <c r="H94" s="3">
        <v>0.3</v>
      </c>
      <c r="I94" s="4">
        <v>0</v>
      </c>
      <c r="J94" s="4">
        <v>0.3</v>
      </c>
      <c r="K94" s="4" t="s">
        <v>32</v>
      </c>
      <c r="L94" s="4">
        <v>6</v>
      </c>
      <c r="M94" s="4">
        <v>5.5</v>
      </c>
      <c r="N94" s="121">
        <v>18</v>
      </c>
      <c r="O94" s="121">
        <v>4.5</v>
      </c>
      <c r="P94" s="4">
        <v>30</v>
      </c>
      <c r="Q94" s="4"/>
    </row>
    <row r="95" s="52" customFormat="1" ht="35" customHeight="1" spans="1:17">
      <c r="A95" s="4">
        <v>53</v>
      </c>
      <c r="B95" s="120" t="s">
        <v>46</v>
      </c>
      <c r="C95" s="120" t="s">
        <v>328</v>
      </c>
      <c r="D95" s="4" t="s">
        <v>329</v>
      </c>
      <c r="E95" s="4" t="s">
        <v>330</v>
      </c>
      <c r="F95" s="95" t="s">
        <v>85</v>
      </c>
      <c r="G95" s="4" t="s">
        <v>94</v>
      </c>
      <c r="H95" s="3">
        <v>0.65</v>
      </c>
      <c r="I95" s="4">
        <v>0</v>
      </c>
      <c r="J95" s="4">
        <v>0.65</v>
      </c>
      <c r="K95" s="4" t="s">
        <v>32</v>
      </c>
      <c r="L95" s="4">
        <v>7</v>
      </c>
      <c r="M95" s="4">
        <v>6.5</v>
      </c>
      <c r="N95" s="121">
        <v>20</v>
      </c>
      <c r="O95" s="121">
        <v>4.5</v>
      </c>
      <c r="P95" s="4">
        <v>100</v>
      </c>
      <c r="Q95" s="4"/>
    </row>
    <row r="96" s="52" customFormat="1" ht="35" customHeight="1" spans="1:17">
      <c r="A96" s="4">
        <v>54</v>
      </c>
      <c r="B96" s="120" t="s">
        <v>46</v>
      </c>
      <c r="C96" s="120" t="s">
        <v>331</v>
      </c>
      <c r="D96" s="4" t="s">
        <v>332</v>
      </c>
      <c r="E96" s="4" t="s">
        <v>333</v>
      </c>
      <c r="F96" s="95" t="s">
        <v>85</v>
      </c>
      <c r="G96" s="4" t="s">
        <v>334</v>
      </c>
      <c r="H96" s="3">
        <v>2.1</v>
      </c>
      <c r="I96" s="4">
        <v>1.827</v>
      </c>
      <c r="J96" s="4">
        <v>3.927</v>
      </c>
      <c r="K96" s="4" t="s">
        <v>32</v>
      </c>
      <c r="L96" s="4">
        <v>5</v>
      </c>
      <c r="M96" s="4">
        <v>4.5</v>
      </c>
      <c r="N96" s="121">
        <v>20</v>
      </c>
      <c r="O96" s="121">
        <v>4.5</v>
      </c>
      <c r="P96" s="4">
        <v>260</v>
      </c>
      <c r="Q96" s="4"/>
    </row>
    <row r="97" s="52" customFormat="1" ht="35" customHeight="1" spans="1:17">
      <c r="A97" s="4">
        <v>55</v>
      </c>
      <c r="B97" s="120" t="s">
        <v>46</v>
      </c>
      <c r="C97" s="120" t="s">
        <v>335</v>
      </c>
      <c r="D97" s="4" t="s">
        <v>336</v>
      </c>
      <c r="E97" s="4" t="s">
        <v>337</v>
      </c>
      <c r="F97" s="95" t="s">
        <v>85</v>
      </c>
      <c r="G97" s="4" t="s">
        <v>94</v>
      </c>
      <c r="H97" s="3">
        <v>2</v>
      </c>
      <c r="I97" s="4">
        <v>1</v>
      </c>
      <c r="J97" s="4">
        <v>3</v>
      </c>
      <c r="K97" s="4" t="s">
        <v>32</v>
      </c>
      <c r="L97" s="4">
        <v>5</v>
      </c>
      <c r="M97" s="4">
        <v>4.5</v>
      </c>
      <c r="N97" s="121">
        <v>20</v>
      </c>
      <c r="O97" s="121">
        <v>4.5</v>
      </c>
      <c r="P97" s="4">
        <v>300</v>
      </c>
      <c r="Q97" s="4"/>
    </row>
    <row r="98" s="52" customFormat="1" ht="35" customHeight="1" spans="1:17">
      <c r="A98" s="4">
        <v>56</v>
      </c>
      <c r="B98" s="120" t="s">
        <v>338</v>
      </c>
      <c r="C98" s="120" t="s">
        <v>339</v>
      </c>
      <c r="D98" s="4" t="s">
        <v>340</v>
      </c>
      <c r="E98" s="4" t="s">
        <v>341</v>
      </c>
      <c r="F98" s="95" t="s">
        <v>30</v>
      </c>
      <c r="G98" s="4" t="s">
        <v>342</v>
      </c>
      <c r="H98" s="3">
        <v>2.025</v>
      </c>
      <c r="I98" s="4">
        <v>5.584</v>
      </c>
      <c r="J98" s="4">
        <v>7.609</v>
      </c>
      <c r="K98" s="4" t="s">
        <v>32</v>
      </c>
      <c r="L98" s="4">
        <v>5</v>
      </c>
      <c r="M98" s="4">
        <v>4.5</v>
      </c>
      <c r="N98" s="121">
        <v>20</v>
      </c>
      <c r="O98" s="121">
        <v>4.5</v>
      </c>
      <c r="P98" s="4">
        <v>400</v>
      </c>
      <c r="Q98" s="4"/>
    </row>
    <row r="99" s="52" customFormat="1" ht="35" customHeight="1" spans="1:17">
      <c r="A99" s="4">
        <v>57</v>
      </c>
      <c r="B99" s="120" t="s">
        <v>338</v>
      </c>
      <c r="C99" s="120" t="s">
        <v>343</v>
      </c>
      <c r="D99" s="4" t="s">
        <v>344</v>
      </c>
      <c r="E99" s="4" t="s">
        <v>345</v>
      </c>
      <c r="F99" s="95" t="s">
        <v>85</v>
      </c>
      <c r="G99" s="4" t="s">
        <v>94</v>
      </c>
      <c r="H99" s="3">
        <v>0.3</v>
      </c>
      <c r="I99" s="4">
        <v>0</v>
      </c>
      <c r="J99" s="4">
        <v>0.3</v>
      </c>
      <c r="K99" s="4" t="s">
        <v>32</v>
      </c>
      <c r="L99" s="4">
        <v>5</v>
      </c>
      <c r="M99" s="4">
        <v>3.5</v>
      </c>
      <c r="N99" s="121">
        <v>20</v>
      </c>
      <c r="O99" s="121">
        <v>4.5</v>
      </c>
      <c r="P99" s="4">
        <v>20</v>
      </c>
      <c r="Q99" s="4"/>
    </row>
    <row r="100" s="52" customFormat="1" ht="46" customHeight="1" spans="1:18">
      <c r="A100" s="4">
        <v>58</v>
      </c>
      <c r="B100" s="120" t="s">
        <v>338</v>
      </c>
      <c r="C100" s="120" t="s">
        <v>343</v>
      </c>
      <c r="D100" s="4" t="s">
        <v>346</v>
      </c>
      <c r="E100" s="4" t="s">
        <v>347</v>
      </c>
      <c r="F100" s="95" t="s">
        <v>85</v>
      </c>
      <c r="G100" s="4" t="s">
        <v>94</v>
      </c>
      <c r="H100" s="3">
        <v>1.2</v>
      </c>
      <c r="I100" s="4">
        <v>0</v>
      </c>
      <c r="J100" s="4">
        <v>1.2</v>
      </c>
      <c r="K100" s="4" t="s">
        <v>32</v>
      </c>
      <c r="L100" s="4">
        <v>4</v>
      </c>
      <c r="M100" s="4">
        <v>3.5</v>
      </c>
      <c r="N100" s="121">
        <v>20</v>
      </c>
      <c r="O100" s="121">
        <v>4.5</v>
      </c>
      <c r="P100" s="4">
        <v>80</v>
      </c>
      <c r="Q100" s="4"/>
      <c r="R100" s="110"/>
    </row>
    <row r="101" s="52" customFormat="1" ht="35" customHeight="1" spans="1:18">
      <c r="A101" s="4">
        <v>59</v>
      </c>
      <c r="B101" s="120" t="s">
        <v>338</v>
      </c>
      <c r="C101" s="120" t="s">
        <v>343</v>
      </c>
      <c r="D101" s="4" t="s">
        <v>348</v>
      </c>
      <c r="E101" s="4" t="s">
        <v>349</v>
      </c>
      <c r="F101" s="95" t="s">
        <v>85</v>
      </c>
      <c r="G101" s="4" t="s">
        <v>94</v>
      </c>
      <c r="H101" s="3">
        <v>1.5</v>
      </c>
      <c r="I101" s="4">
        <v>0</v>
      </c>
      <c r="J101" s="4">
        <v>1.5</v>
      </c>
      <c r="K101" s="4" t="s">
        <v>32</v>
      </c>
      <c r="L101" s="4">
        <v>5</v>
      </c>
      <c r="M101" s="4">
        <v>3.5</v>
      </c>
      <c r="N101" s="121">
        <v>20</v>
      </c>
      <c r="O101" s="121">
        <v>4.5</v>
      </c>
      <c r="P101" s="4">
        <v>90</v>
      </c>
      <c r="Q101" s="4"/>
      <c r="R101" s="110"/>
    </row>
    <row r="102" s="52" customFormat="1" ht="35" customHeight="1" spans="1:18">
      <c r="A102" s="4">
        <v>60</v>
      </c>
      <c r="B102" s="120" t="s">
        <v>338</v>
      </c>
      <c r="C102" s="120" t="s">
        <v>343</v>
      </c>
      <c r="D102" s="4" t="s">
        <v>350</v>
      </c>
      <c r="E102" s="4" t="s">
        <v>351</v>
      </c>
      <c r="F102" s="95" t="s">
        <v>85</v>
      </c>
      <c r="G102" s="4" t="s">
        <v>94</v>
      </c>
      <c r="H102" s="3">
        <v>0.6</v>
      </c>
      <c r="I102" s="4">
        <v>0</v>
      </c>
      <c r="J102" s="4">
        <v>0.6</v>
      </c>
      <c r="K102" s="4" t="s">
        <v>32</v>
      </c>
      <c r="L102" s="4">
        <v>4.5</v>
      </c>
      <c r="M102" s="4">
        <v>3.5</v>
      </c>
      <c r="N102" s="121">
        <v>20</v>
      </c>
      <c r="O102" s="121">
        <v>4.5</v>
      </c>
      <c r="P102" s="4">
        <v>40</v>
      </c>
      <c r="Q102" s="4"/>
      <c r="R102" s="110"/>
    </row>
    <row r="103" s="52" customFormat="1" ht="35" customHeight="1" spans="1:17">
      <c r="A103" s="4">
        <v>61</v>
      </c>
      <c r="B103" s="120" t="s">
        <v>338</v>
      </c>
      <c r="C103" s="120" t="s">
        <v>343</v>
      </c>
      <c r="D103" s="4" t="s">
        <v>352</v>
      </c>
      <c r="E103" s="4" t="s">
        <v>353</v>
      </c>
      <c r="F103" s="95" t="s">
        <v>85</v>
      </c>
      <c r="G103" s="4" t="s">
        <v>94</v>
      </c>
      <c r="H103" s="3">
        <v>0.6</v>
      </c>
      <c r="I103" s="4">
        <v>0</v>
      </c>
      <c r="J103" s="4">
        <v>0.6</v>
      </c>
      <c r="K103" s="4" t="s">
        <v>32</v>
      </c>
      <c r="L103" s="4">
        <v>5</v>
      </c>
      <c r="M103" s="4">
        <v>3.5</v>
      </c>
      <c r="N103" s="121">
        <v>20</v>
      </c>
      <c r="O103" s="121">
        <v>4.5</v>
      </c>
      <c r="P103" s="4">
        <v>42</v>
      </c>
      <c r="Q103" s="4"/>
    </row>
    <row r="104" s="52" customFormat="1" ht="35" customHeight="1" spans="1:18">
      <c r="A104" s="4">
        <v>62</v>
      </c>
      <c r="B104" s="120" t="s">
        <v>338</v>
      </c>
      <c r="C104" s="120" t="s">
        <v>354</v>
      </c>
      <c r="D104" s="4" t="s">
        <v>355</v>
      </c>
      <c r="E104" s="4" t="s">
        <v>356</v>
      </c>
      <c r="F104" s="95" t="s">
        <v>85</v>
      </c>
      <c r="G104" s="4" t="s">
        <v>94</v>
      </c>
      <c r="H104" s="3">
        <v>1.8</v>
      </c>
      <c r="I104" s="4">
        <v>0</v>
      </c>
      <c r="J104" s="4">
        <v>1.8</v>
      </c>
      <c r="K104" s="4" t="s">
        <v>32</v>
      </c>
      <c r="L104" s="4">
        <v>4</v>
      </c>
      <c r="M104" s="4">
        <v>3.5</v>
      </c>
      <c r="N104" s="121">
        <v>18</v>
      </c>
      <c r="O104" s="121">
        <v>4.5</v>
      </c>
      <c r="P104" s="4">
        <v>120</v>
      </c>
      <c r="Q104" s="4"/>
      <c r="R104" s="110"/>
    </row>
    <row r="105" s="52" customFormat="1" ht="35" customHeight="1" spans="1:18">
      <c r="A105" s="4">
        <v>63</v>
      </c>
      <c r="B105" s="120" t="s">
        <v>338</v>
      </c>
      <c r="C105" s="120" t="s">
        <v>354</v>
      </c>
      <c r="D105" s="4" t="s">
        <v>357</v>
      </c>
      <c r="E105" s="4" t="s">
        <v>358</v>
      </c>
      <c r="F105" s="95" t="s">
        <v>85</v>
      </c>
      <c r="G105" s="4" t="s">
        <v>94</v>
      </c>
      <c r="H105" s="3">
        <v>1.1</v>
      </c>
      <c r="I105" s="4">
        <v>0</v>
      </c>
      <c r="J105" s="4">
        <v>1.1</v>
      </c>
      <c r="K105" s="4" t="s">
        <v>32</v>
      </c>
      <c r="L105" s="4">
        <v>3.5</v>
      </c>
      <c r="M105" s="4">
        <v>3.5</v>
      </c>
      <c r="N105" s="121">
        <v>18</v>
      </c>
      <c r="O105" s="121">
        <v>4.5</v>
      </c>
      <c r="P105" s="4">
        <v>80</v>
      </c>
      <c r="Q105" s="4"/>
      <c r="R105" s="110"/>
    </row>
    <row r="106" s="52" customFormat="1" ht="35" customHeight="1" spans="1:17">
      <c r="A106" s="4">
        <v>64</v>
      </c>
      <c r="B106" s="120" t="s">
        <v>338</v>
      </c>
      <c r="C106" s="120" t="s">
        <v>359</v>
      </c>
      <c r="D106" s="4" t="s">
        <v>360</v>
      </c>
      <c r="E106" s="4" t="s">
        <v>361</v>
      </c>
      <c r="F106" s="95" t="s">
        <v>85</v>
      </c>
      <c r="G106" s="4" t="s">
        <v>94</v>
      </c>
      <c r="H106" s="3">
        <v>1.074</v>
      </c>
      <c r="I106" s="4">
        <v>0</v>
      </c>
      <c r="J106" s="4">
        <v>1.074</v>
      </c>
      <c r="K106" s="4" t="s">
        <v>32</v>
      </c>
      <c r="L106" s="4">
        <v>4</v>
      </c>
      <c r="M106" s="4">
        <v>3.5</v>
      </c>
      <c r="N106" s="121">
        <v>20</v>
      </c>
      <c r="O106" s="121">
        <v>4.5</v>
      </c>
      <c r="P106" s="4">
        <v>80</v>
      </c>
      <c r="Q106" s="4"/>
    </row>
    <row r="107" s="52" customFormat="1" ht="35" customHeight="1" spans="1:17">
      <c r="A107" s="4">
        <v>65</v>
      </c>
      <c r="B107" s="120" t="s">
        <v>121</v>
      </c>
      <c r="C107" s="120" t="s">
        <v>362</v>
      </c>
      <c r="D107" s="4" t="s">
        <v>363</v>
      </c>
      <c r="E107" s="4" t="s">
        <v>364</v>
      </c>
      <c r="F107" s="95" t="s">
        <v>85</v>
      </c>
      <c r="G107" s="4" t="s">
        <v>94</v>
      </c>
      <c r="H107" s="3">
        <v>5.6</v>
      </c>
      <c r="I107" s="4">
        <v>0</v>
      </c>
      <c r="J107" s="4">
        <v>5.6</v>
      </c>
      <c r="K107" s="4" t="s">
        <v>32</v>
      </c>
      <c r="L107" s="4">
        <v>5</v>
      </c>
      <c r="M107" s="4">
        <v>4.5</v>
      </c>
      <c r="N107" s="121">
        <v>20</v>
      </c>
      <c r="O107" s="121">
        <v>4.5</v>
      </c>
      <c r="P107" s="4">
        <v>600</v>
      </c>
      <c r="Q107" s="4"/>
    </row>
    <row r="108" s="52" customFormat="1" ht="35" customHeight="1" spans="1:17">
      <c r="A108" s="4">
        <v>66</v>
      </c>
      <c r="B108" s="120" t="s">
        <v>365</v>
      </c>
      <c r="C108" s="120" t="s">
        <v>366</v>
      </c>
      <c r="D108" s="4" t="s">
        <v>367</v>
      </c>
      <c r="E108" s="4" t="s">
        <v>368</v>
      </c>
      <c r="F108" s="95" t="s">
        <v>85</v>
      </c>
      <c r="G108" s="4" t="s">
        <v>94</v>
      </c>
      <c r="H108" s="3">
        <v>4.396</v>
      </c>
      <c r="I108" s="4">
        <v>0</v>
      </c>
      <c r="J108" s="3">
        <v>4.396</v>
      </c>
      <c r="K108" s="4" t="s">
        <v>32</v>
      </c>
      <c r="L108" s="4">
        <v>6.5</v>
      </c>
      <c r="M108" s="4">
        <v>6.5</v>
      </c>
      <c r="N108" s="121">
        <v>10</v>
      </c>
      <c r="O108" s="121"/>
      <c r="P108" s="4">
        <v>450</v>
      </c>
      <c r="Q108" s="4" t="s">
        <v>127</v>
      </c>
    </row>
    <row r="109" s="52" customFormat="1" ht="35" customHeight="1" spans="1:17">
      <c r="A109" s="4">
        <v>67</v>
      </c>
      <c r="B109" s="120" t="s">
        <v>365</v>
      </c>
      <c r="C109" s="120" t="s">
        <v>369</v>
      </c>
      <c r="D109" s="4" t="s">
        <v>370</v>
      </c>
      <c r="E109" s="4" t="s">
        <v>371</v>
      </c>
      <c r="F109" s="95" t="s">
        <v>85</v>
      </c>
      <c r="G109" s="4" t="s">
        <v>94</v>
      </c>
      <c r="H109" s="3">
        <v>1.7</v>
      </c>
      <c r="I109" s="4">
        <v>0</v>
      </c>
      <c r="J109" s="3">
        <v>1.7</v>
      </c>
      <c r="K109" s="4" t="s">
        <v>32</v>
      </c>
      <c r="L109" s="4">
        <v>5</v>
      </c>
      <c r="M109" s="4">
        <v>4.5</v>
      </c>
      <c r="N109" s="121">
        <v>20</v>
      </c>
      <c r="O109" s="121">
        <v>4.5</v>
      </c>
      <c r="P109" s="4">
        <v>130</v>
      </c>
      <c r="Q109" s="4"/>
    </row>
    <row r="110" s="52" customFormat="1" ht="35" customHeight="1" spans="1:17">
      <c r="A110" s="4">
        <v>68</v>
      </c>
      <c r="B110" s="120" t="s">
        <v>57</v>
      </c>
      <c r="C110" s="120" t="s">
        <v>372</v>
      </c>
      <c r="D110" s="4" t="s">
        <v>373</v>
      </c>
      <c r="E110" s="4" t="s">
        <v>374</v>
      </c>
      <c r="F110" s="95" t="s">
        <v>85</v>
      </c>
      <c r="G110" s="4" t="s">
        <v>375</v>
      </c>
      <c r="H110" s="3">
        <v>1.536</v>
      </c>
      <c r="I110" s="4">
        <v>0.934</v>
      </c>
      <c r="J110" s="4">
        <v>2.47</v>
      </c>
      <c r="K110" s="4" t="s">
        <v>32</v>
      </c>
      <c r="L110" s="4">
        <v>4.5</v>
      </c>
      <c r="M110" s="4">
        <v>4.5</v>
      </c>
      <c r="N110" s="121">
        <v>20</v>
      </c>
      <c r="O110" s="121">
        <v>4.5</v>
      </c>
      <c r="P110" s="4">
        <v>200</v>
      </c>
      <c r="Q110" s="4"/>
    </row>
    <row r="111" s="52" customFormat="1" ht="35" customHeight="1" spans="1:17">
      <c r="A111" s="4">
        <v>69</v>
      </c>
      <c r="B111" s="120" t="s">
        <v>57</v>
      </c>
      <c r="C111" s="120" t="s">
        <v>376</v>
      </c>
      <c r="D111" s="4" t="s">
        <v>377</v>
      </c>
      <c r="E111" s="4" t="s">
        <v>378</v>
      </c>
      <c r="F111" s="95" t="s">
        <v>85</v>
      </c>
      <c r="G111" s="4" t="s">
        <v>379</v>
      </c>
      <c r="H111" s="3">
        <v>2.549</v>
      </c>
      <c r="I111" s="4">
        <v>0</v>
      </c>
      <c r="J111" s="4">
        <v>2.549</v>
      </c>
      <c r="K111" s="4" t="s">
        <v>32</v>
      </c>
      <c r="L111" s="4">
        <v>4.5</v>
      </c>
      <c r="M111" s="4">
        <v>4.5</v>
      </c>
      <c r="N111" s="121">
        <v>20</v>
      </c>
      <c r="O111" s="121">
        <v>4.5</v>
      </c>
      <c r="P111" s="4">
        <v>200</v>
      </c>
      <c r="Q111" s="4"/>
    </row>
    <row r="112" s="52" customFormat="1" ht="35" customHeight="1" spans="1:17">
      <c r="A112" s="4">
        <v>70</v>
      </c>
      <c r="B112" s="120" t="s">
        <v>57</v>
      </c>
      <c r="C112" s="120" t="s">
        <v>380</v>
      </c>
      <c r="D112" s="4" t="s">
        <v>381</v>
      </c>
      <c r="E112" s="4" t="s">
        <v>382</v>
      </c>
      <c r="F112" s="95" t="s">
        <v>30</v>
      </c>
      <c r="G112" s="4" t="s">
        <v>383</v>
      </c>
      <c r="H112" s="3">
        <v>2.51</v>
      </c>
      <c r="I112" s="4">
        <v>0</v>
      </c>
      <c r="J112" s="4">
        <v>2.51</v>
      </c>
      <c r="K112" s="4" t="s">
        <v>32</v>
      </c>
      <c r="L112" s="4">
        <v>4.5</v>
      </c>
      <c r="M112" s="4">
        <v>4.5</v>
      </c>
      <c r="N112" s="121">
        <v>20</v>
      </c>
      <c r="O112" s="121">
        <v>4.5</v>
      </c>
      <c r="P112" s="4">
        <v>400</v>
      </c>
      <c r="Q112" s="4"/>
    </row>
    <row r="113" s="52" customFormat="1" ht="35" customHeight="1" spans="1:17">
      <c r="A113" s="4">
        <v>71</v>
      </c>
      <c r="B113" s="120" t="s">
        <v>57</v>
      </c>
      <c r="C113" s="120" t="s">
        <v>384</v>
      </c>
      <c r="D113" s="4" t="s">
        <v>385</v>
      </c>
      <c r="E113" s="4" t="s">
        <v>386</v>
      </c>
      <c r="F113" s="95" t="s">
        <v>85</v>
      </c>
      <c r="G113" s="4" t="s">
        <v>387</v>
      </c>
      <c r="H113" s="3">
        <v>4.107</v>
      </c>
      <c r="I113" s="4">
        <v>3.223</v>
      </c>
      <c r="J113" s="4">
        <v>7.33</v>
      </c>
      <c r="K113" s="4" t="s">
        <v>32</v>
      </c>
      <c r="L113" s="4">
        <v>4.5</v>
      </c>
      <c r="M113" s="4">
        <v>4.5</v>
      </c>
      <c r="N113" s="121">
        <v>20</v>
      </c>
      <c r="O113" s="121">
        <v>4.5</v>
      </c>
      <c r="P113" s="4">
        <v>600</v>
      </c>
      <c r="Q113" s="4"/>
    </row>
    <row r="114" s="52" customFormat="1" ht="35" customHeight="1" spans="1:17">
      <c r="A114" s="4">
        <v>72</v>
      </c>
      <c r="B114" s="120" t="s">
        <v>57</v>
      </c>
      <c r="C114" s="120" t="s">
        <v>376</v>
      </c>
      <c r="D114" s="4" t="s">
        <v>388</v>
      </c>
      <c r="E114" s="4" t="s">
        <v>389</v>
      </c>
      <c r="F114" s="95" t="s">
        <v>85</v>
      </c>
      <c r="G114" s="4" t="s">
        <v>390</v>
      </c>
      <c r="H114" s="3">
        <v>0.85</v>
      </c>
      <c r="I114" s="4">
        <v>0</v>
      </c>
      <c r="J114" s="4">
        <v>0.85</v>
      </c>
      <c r="K114" s="4" t="s">
        <v>32</v>
      </c>
      <c r="L114" s="4">
        <v>4.5</v>
      </c>
      <c r="M114" s="4">
        <v>4.5</v>
      </c>
      <c r="N114" s="121">
        <v>20</v>
      </c>
      <c r="O114" s="121">
        <v>4.5</v>
      </c>
      <c r="P114" s="4">
        <v>50</v>
      </c>
      <c r="Q114" s="4"/>
    </row>
    <row r="115" s="52" customFormat="1" ht="35" customHeight="1" spans="1:17">
      <c r="A115" s="4">
        <v>73</v>
      </c>
      <c r="B115" s="120" t="s">
        <v>57</v>
      </c>
      <c r="C115" s="120" t="s">
        <v>391</v>
      </c>
      <c r="D115" s="4" t="s">
        <v>392</v>
      </c>
      <c r="E115" s="4" t="s">
        <v>393</v>
      </c>
      <c r="F115" s="95" t="s">
        <v>85</v>
      </c>
      <c r="G115" s="4" t="s">
        <v>394</v>
      </c>
      <c r="H115" s="3">
        <v>0.35</v>
      </c>
      <c r="I115" s="4">
        <v>0</v>
      </c>
      <c r="J115" s="4">
        <v>0.35</v>
      </c>
      <c r="K115" s="4" t="s">
        <v>32</v>
      </c>
      <c r="L115" s="4">
        <v>4.5</v>
      </c>
      <c r="M115" s="4">
        <v>4.5</v>
      </c>
      <c r="N115" s="121">
        <v>20</v>
      </c>
      <c r="O115" s="121">
        <v>4.5</v>
      </c>
      <c r="P115" s="4">
        <v>28</v>
      </c>
      <c r="Q115" s="4"/>
    </row>
    <row r="116" s="52" customFormat="1" ht="35" customHeight="1" spans="1:17">
      <c r="A116" s="4">
        <v>74</v>
      </c>
      <c r="B116" s="120" t="s">
        <v>132</v>
      </c>
      <c r="C116" s="120" t="s">
        <v>132</v>
      </c>
      <c r="D116" s="4" t="s">
        <v>395</v>
      </c>
      <c r="E116" s="4" t="s">
        <v>396</v>
      </c>
      <c r="F116" s="95" t="s">
        <v>85</v>
      </c>
      <c r="G116" s="4" t="s">
        <v>94</v>
      </c>
      <c r="H116" s="3">
        <v>0.373</v>
      </c>
      <c r="I116" s="4">
        <v>0</v>
      </c>
      <c r="J116" s="4">
        <v>0.373</v>
      </c>
      <c r="K116" s="4" t="s">
        <v>32</v>
      </c>
      <c r="L116" s="4">
        <v>7</v>
      </c>
      <c r="M116" s="4">
        <v>6.5</v>
      </c>
      <c r="N116" s="121">
        <v>20</v>
      </c>
      <c r="O116" s="121">
        <v>4.5</v>
      </c>
      <c r="P116" s="4">
        <v>180</v>
      </c>
      <c r="Q116" s="4"/>
    </row>
    <row r="117" s="52" customFormat="1" ht="35" customHeight="1" spans="1:17">
      <c r="A117" s="4">
        <v>75</v>
      </c>
      <c r="B117" s="120" t="s">
        <v>132</v>
      </c>
      <c r="C117" s="120" t="s">
        <v>397</v>
      </c>
      <c r="D117" s="4" t="s">
        <v>398</v>
      </c>
      <c r="E117" s="4" t="s">
        <v>399</v>
      </c>
      <c r="F117" s="95" t="s">
        <v>85</v>
      </c>
      <c r="G117" s="4" t="s">
        <v>94</v>
      </c>
      <c r="H117" s="3">
        <v>1.2</v>
      </c>
      <c r="I117" s="4">
        <v>0</v>
      </c>
      <c r="J117" s="4">
        <v>1.2</v>
      </c>
      <c r="K117" s="4" t="s">
        <v>32</v>
      </c>
      <c r="L117" s="4">
        <v>5</v>
      </c>
      <c r="M117" s="4">
        <v>4.5</v>
      </c>
      <c r="N117" s="121">
        <v>20</v>
      </c>
      <c r="O117" s="121">
        <v>4.5</v>
      </c>
      <c r="P117" s="4">
        <v>120</v>
      </c>
      <c r="Q117" s="4"/>
    </row>
    <row r="118" s="52" customFormat="1" ht="35" customHeight="1" spans="1:17">
      <c r="A118" s="4">
        <v>76</v>
      </c>
      <c r="B118" s="120" t="s">
        <v>132</v>
      </c>
      <c r="C118" s="120" t="s">
        <v>400</v>
      </c>
      <c r="D118" s="4" t="s">
        <v>401</v>
      </c>
      <c r="E118" s="4" t="s">
        <v>402</v>
      </c>
      <c r="F118" s="95" t="s">
        <v>85</v>
      </c>
      <c r="G118" s="4" t="s">
        <v>94</v>
      </c>
      <c r="H118" s="3">
        <v>2</v>
      </c>
      <c r="I118" s="4">
        <v>0</v>
      </c>
      <c r="J118" s="4">
        <v>2</v>
      </c>
      <c r="K118" s="4" t="s">
        <v>32</v>
      </c>
      <c r="L118" s="4">
        <v>7</v>
      </c>
      <c r="M118" s="4">
        <v>6.5</v>
      </c>
      <c r="N118" s="121">
        <v>20</v>
      </c>
      <c r="O118" s="121">
        <v>4.5</v>
      </c>
      <c r="P118" s="4">
        <v>500</v>
      </c>
      <c r="Q118" s="4"/>
    </row>
    <row r="119" s="52" customFormat="1" ht="35" customHeight="1" spans="1:17">
      <c r="A119" s="4">
        <v>77</v>
      </c>
      <c r="B119" s="120" t="s">
        <v>132</v>
      </c>
      <c r="C119" s="120" t="s">
        <v>400</v>
      </c>
      <c r="D119" s="4" t="s">
        <v>403</v>
      </c>
      <c r="E119" s="4" t="s">
        <v>404</v>
      </c>
      <c r="F119" s="95" t="s">
        <v>85</v>
      </c>
      <c r="G119" s="4" t="s">
        <v>94</v>
      </c>
      <c r="H119" s="3">
        <v>1.921</v>
      </c>
      <c r="I119" s="4">
        <v>0</v>
      </c>
      <c r="J119" s="4">
        <v>1.921</v>
      </c>
      <c r="K119" s="4" t="s">
        <v>32</v>
      </c>
      <c r="L119" s="4">
        <v>5</v>
      </c>
      <c r="M119" s="4">
        <v>4.5</v>
      </c>
      <c r="N119" s="121">
        <v>20</v>
      </c>
      <c r="O119" s="121">
        <v>4.5</v>
      </c>
      <c r="P119" s="4">
        <v>200</v>
      </c>
      <c r="Q119" s="4"/>
    </row>
    <row r="120" s="52" customFormat="1" ht="35" customHeight="1" spans="1:17">
      <c r="A120" s="4">
        <v>78</v>
      </c>
      <c r="B120" s="120" t="s">
        <v>132</v>
      </c>
      <c r="C120" s="120" t="s">
        <v>405</v>
      </c>
      <c r="D120" s="4" t="s">
        <v>406</v>
      </c>
      <c r="E120" s="4" t="s">
        <v>407</v>
      </c>
      <c r="F120" s="95" t="s">
        <v>85</v>
      </c>
      <c r="G120" s="4" t="s">
        <v>94</v>
      </c>
      <c r="H120" s="3">
        <v>0.05</v>
      </c>
      <c r="I120" s="4">
        <v>0</v>
      </c>
      <c r="J120" s="4">
        <v>0.05</v>
      </c>
      <c r="K120" s="4" t="s">
        <v>32</v>
      </c>
      <c r="L120" s="4">
        <v>5</v>
      </c>
      <c r="M120" s="4">
        <v>4.5</v>
      </c>
      <c r="N120" s="121">
        <v>20</v>
      </c>
      <c r="O120" s="121">
        <v>4.5</v>
      </c>
      <c r="P120" s="4">
        <v>30</v>
      </c>
      <c r="Q120" s="4"/>
    </row>
    <row r="121" s="52" customFormat="1" ht="35" customHeight="1" spans="1:17">
      <c r="A121" s="4">
        <v>79</v>
      </c>
      <c r="B121" s="120" t="s">
        <v>132</v>
      </c>
      <c r="C121" s="120" t="s">
        <v>405</v>
      </c>
      <c r="D121" s="4" t="s">
        <v>408</v>
      </c>
      <c r="E121" s="4" t="s">
        <v>409</v>
      </c>
      <c r="F121" s="95" t="s">
        <v>85</v>
      </c>
      <c r="G121" s="4" t="s">
        <v>94</v>
      </c>
      <c r="H121" s="3">
        <v>1</v>
      </c>
      <c r="I121" s="4">
        <v>1</v>
      </c>
      <c r="J121" s="4">
        <v>1</v>
      </c>
      <c r="K121" s="4" t="s">
        <v>32</v>
      </c>
      <c r="L121" s="4">
        <v>4.5</v>
      </c>
      <c r="M121" s="4">
        <v>4.5</v>
      </c>
      <c r="N121" s="121">
        <v>20</v>
      </c>
      <c r="O121" s="121">
        <v>4.5</v>
      </c>
      <c r="P121" s="4">
        <v>120</v>
      </c>
      <c r="Q121" s="4"/>
    </row>
    <row r="122" s="52" customFormat="1" ht="35" customHeight="1" spans="1:17">
      <c r="A122" s="4">
        <v>80</v>
      </c>
      <c r="B122" s="120" t="s">
        <v>132</v>
      </c>
      <c r="C122" s="120" t="s">
        <v>405</v>
      </c>
      <c r="D122" s="4" t="s">
        <v>410</v>
      </c>
      <c r="E122" s="4" t="s">
        <v>411</v>
      </c>
      <c r="F122" s="95" t="s">
        <v>85</v>
      </c>
      <c r="G122" s="4" t="s">
        <v>94</v>
      </c>
      <c r="H122" s="3">
        <v>0.2</v>
      </c>
      <c r="I122" s="4">
        <v>0.2</v>
      </c>
      <c r="J122" s="4">
        <v>0.2</v>
      </c>
      <c r="K122" s="4" t="s">
        <v>32</v>
      </c>
      <c r="L122" s="4">
        <v>4.5</v>
      </c>
      <c r="M122" s="4">
        <v>4.5</v>
      </c>
      <c r="N122" s="121">
        <v>20</v>
      </c>
      <c r="O122" s="121">
        <v>4.5</v>
      </c>
      <c r="P122" s="4">
        <v>20</v>
      </c>
      <c r="Q122" s="4"/>
    </row>
    <row r="123" s="52" customFormat="1" ht="35" customHeight="1" spans="1:17">
      <c r="A123" s="4">
        <v>81</v>
      </c>
      <c r="B123" s="120" t="s">
        <v>132</v>
      </c>
      <c r="C123" s="120" t="s">
        <v>412</v>
      </c>
      <c r="D123" s="4" t="s">
        <v>413</v>
      </c>
      <c r="E123" s="4" t="s">
        <v>414</v>
      </c>
      <c r="F123" s="95" t="s">
        <v>85</v>
      </c>
      <c r="G123" s="4" t="s">
        <v>94</v>
      </c>
      <c r="H123" s="3">
        <v>1.349</v>
      </c>
      <c r="I123" s="4">
        <v>0</v>
      </c>
      <c r="J123" s="4">
        <v>1.349</v>
      </c>
      <c r="K123" s="4" t="s">
        <v>32</v>
      </c>
      <c r="L123" s="4">
        <v>7</v>
      </c>
      <c r="M123" s="4">
        <v>6.5</v>
      </c>
      <c r="N123" s="121">
        <v>20</v>
      </c>
      <c r="O123" s="121">
        <v>4.5</v>
      </c>
      <c r="P123" s="4">
        <v>330</v>
      </c>
      <c r="Q123" s="4"/>
    </row>
    <row r="124" s="52" customFormat="1" ht="35" customHeight="1" spans="1:17">
      <c r="A124" s="4">
        <v>82</v>
      </c>
      <c r="B124" s="120" t="s">
        <v>132</v>
      </c>
      <c r="C124" s="120" t="s">
        <v>136</v>
      </c>
      <c r="D124" s="4" t="s">
        <v>415</v>
      </c>
      <c r="E124" s="4" t="s">
        <v>416</v>
      </c>
      <c r="F124" s="95" t="s">
        <v>85</v>
      </c>
      <c r="G124" s="4" t="s">
        <v>417</v>
      </c>
      <c r="H124" s="3">
        <v>3.571</v>
      </c>
      <c r="I124" s="4">
        <v>0</v>
      </c>
      <c r="J124" s="4">
        <v>3.571</v>
      </c>
      <c r="K124" s="4" t="s">
        <v>32</v>
      </c>
      <c r="L124" s="4">
        <v>5</v>
      </c>
      <c r="M124" s="4">
        <v>4.5</v>
      </c>
      <c r="N124" s="121">
        <v>20</v>
      </c>
      <c r="O124" s="121">
        <v>4.5</v>
      </c>
      <c r="P124" s="4">
        <v>300</v>
      </c>
      <c r="Q124" s="4"/>
    </row>
    <row r="125" s="52" customFormat="1" ht="35" customHeight="1" spans="1:17">
      <c r="A125" s="4">
        <v>83</v>
      </c>
      <c r="B125" s="120" t="s">
        <v>132</v>
      </c>
      <c r="C125" s="120" t="s">
        <v>136</v>
      </c>
      <c r="D125" s="4" t="s">
        <v>418</v>
      </c>
      <c r="E125" s="4" t="s">
        <v>419</v>
      </c>
      <c r="F125" s="95" t="s">
        <v>85</v>
      </c>
      <c r="G125" s="4" t="s">
        <v>420</v>
      </c>
      <c r="H125" s="3">
        <v>1.738</v>
      </c>
      <c r="I125" s="4">
        <v>0</v>
      </c>
      <c r="J125" s="4">
        <v>1.738</v>
      </c>
      <c r="K125" s="4" t="s">
        <v>32</v>
      </c>
      <c r="L125" s="4">
        <v>5</v>
      </c>
      <c r="M125" s="4">
        <v>4.5</v>
      </c>
      <c r="N125" s="121">
        <v>20</v>
      </c>
      <c r="O125" s="121">
        <v>4.5</v>
      </c>
      <c r="P125" s="4">
        <v>150</v>
      </c>
      <c r="Q125" s="4"/>
    </row>
    <row r="126" s="52" customFormat="1" ht="35" customHeight="1" spans="1:17">
      <c r="A126" s="4">
        <v>84</v>
      </c>
      <c r="B126" s="120" t="s">
        <v>132</v>
      </c>
      <c r="C126" s="120" t="s">
        <v>405</v>
      </c>
      <c r="D126" s="4" t="s">
        <v>421</v>
      </c>
      <c r="E126" s="4" t="s">
        <v>422</v>
      </c>
      <c r="F126" s="95" t="s">
        <v>85</v>
      </c>
      <c r="G126" s="4" t="s">
        <v>94</v>
      </c>
      <c r="H126" s="3">
        <v>0.12</v>
      </c>
      <c r="I126" s="4">
        <v>0</v>
      </c>
      <c r="J126" s="4">
        <v>0.12</v>
      </c>
      <c r="K126" s="4" t="s">
        <v>32</v>
      </c>
      <c r="L126" s="4">
        <v>4</v>
      </c>
      <c r="M126" s="4">
        <v>4</v>
      </c>
      <c r="N126" s="121">
        <v>20</v>
      </c>
      <c r="O126" s="121">
        <v>4.5</v>
      </c>
      <c r="P126" s="4">
        <v>20</v>
      </c>
      <c r="Q126" s="4"/>
    </row>
    <row r="127" s="52" customFormat="1" ht="35" customHeight="1" spans="1:17">
      <c r="A127" s="4">
        <v>85</v>
      </c>
      <c r="B127" s="120" t="s">
        <v>132</v>
      </c>
      <c r="C127" s="120" t="s">
        <v>423</v>
      </c>
      <c r="D127" s="4" t="s">
        <v>424</v>
      </c>
      <c r="E127" s="4" t="s">
        <v>425</v>
      </c>
      <c r="F127" s="95" t="s">
        <v>85</v>
      </c>
      <c r="G127" s="4" t="s">
        <v>94</v>
      </c>
      <c r="H127" s="3">
        <v>0.5</v>
      </c>
      <c r="I127" s="4">
        <v>0</v>
      </c>
      <c r="J127" s="4">
        <v>0.5</v>
      </c>
      <c r="K127" s="4" t="s">
        <v>32</v>
      </c>
      <c r="L127" s="4">
        <v>3.5</v>
      </c>
      <c r="M127" s="4">
        <v>3.5</v>
      </c>
      <c r="N127" s="121">
        <v>20</v>
      </c>
      <c r="O127" s="121">
        <v>4.5</v>
      </c>
      <c r="P127" s="4">
        <v>60</v>
      </c>
      <c r="Q127" s="4"/>
    </row>
    <row r="128" s="52" customFormat="1" ht="35" customHeight="1" spans="1:17">
      <c r="A128" s="4">
        <v>86</v>
      </c>
      <c r="B128" s="120" t="s">
        <v>132</v>
      </c>
      <c r="C128" s="120" t="s">
        <v>397</v>
      </c>
      <c r="D128" s="4" t="s">
        <v>426</v>
      </c>
      <c r="E128" s="4" t="s">
        <v>427</v>
      </c>
      <c r="F128" s="95" t="s">
        <v>85</v>
      </c>
      <c r="G128" s="4" t="s">
        <v>428</v>
      </c>
      <c r="H128" s="3">
        <v>1.2</v>
      </c>
      <c r="I128" s="4">
        <v>0</v>
      </c>
      <c r="J128" s="4">
        <v>1.2</v>
      </c>
      <c r="K128" s="4" t="s">
        <v>32</v>
      </c>
      <c r="L128" s="4">
        <v>5</v>
      </c>
      <c r="M128" s="4">
        <v>4.5</v>
      </c>
      <c r="N128" s="121">
        <v>20</v>
      </c>
      <c r="O128" s="121">
        <v>4.5</v>
      </c>
      <c r="P128" s="4">
        <v>120</v>
      </c>
      <c r="Q128" s="4"/>
    </row>
    <row r="129" s="52" customFormat="1" ht="35" customHeight="1" spans="1:17">
      <c r="A129" s="4">
        <v>87</v>
      </c>
      <c r="B129" s="120" t="s">
        <v>63</v>
      </c>
      <c r="C129" s="120" t="s">
        <v>429</v>
      </c>
      <c r="D129" s="4" t="s">
        <v>430</v>
      </c>
      <c r="E129" s="4" t="s">
        <v>431</v>
      </c>
      <c r="F129" s="95" t="s">
        <v>85</v>
      </c>
      <c r="G129" s="4" t="s">
        <v>94</v>
      </c>
      <c r="H129" s="3">
        <v>0.18</v>
      </c>
      <c r="I129" s="4">
        <v>0</v>
      </c>
      <c r="J129" s="4">
        <v>0.18</v>
      </c>
      <c r="K129" s="4" t="s">
        <v>32</v>
      </c>
      <c r="L129" s="4">
        <v>5.5</v>
      </c>
      <c r="M129" s="4">
        <v>4.5</v>
      </c>
      <c r="N129" s="121">
        <v>20</v>
      </c>
      <c r="O129" s="121">
        <v>4.5</v>
      </c>
      <c r="P129" s="4">
        <v>20</v>
      </c>
      <c r="Q129" s="4"/>
    </row>
    <row r="130" s="52" customFormat="1" ht="35" customHeight="1" spans="1:18">
      <c r="A130" s="4">
        <v>88</v>
      </c>
      <c r="B130" s="120" t="s">
        <v>140</v>
      </c>
      <c r="C130" s="120" t="s">
        <v>432</v>
      </c>
      <c r="D130" s="4" t="s">
        <v>433</v>
      </c>
      <c r="E130" s="4" t="s">
        <v>434</v>
      </c>
      <c r="F130" s="95" t="s">
        <v>85</v>
      </c>
      <c r="G130" s="4" t="s">
        <v>435</v>
      </c>
      <c r="H130" s="3">
        <v>1</v>
      </c>
      <c r="I130" s="4">
        <v>0</v>
      </c>
      <c r="J130" s="4">
        <v>1</v>
      </c>
      <c r="K130" s="4" t="s">
        <v>32</v>
      </c>
      <c r="L130" s="4">
        <v>5</v>
      </c>
      <c r="M130" s="4">
        <v>4.5</v>
      </c>
      <c r="N130" s="121">
        <v>20</v>
      </c>
      <c r="O130" s="121">
        <v>4.5</v>
      </c>
      <c r="P130" s="4">
        <v>180</v>
      </c>
      <c r="Q130" s="4"/>
      <c r="R130" s="110"/>
    </row>
    <row r="131" s="52" customFormat="1" ht="35" customHeight="1" spans="1:17">
      <c r="A131" s="4">
        <v>89</v>
      </c>
      <c r="B131" s="120" t="s">
        <v>140</v>
      </c>
      <c r="C131" s="120" t="s">
        <v>436</v>
      </c>
      <c r="D131" s="4" t="s">
        <v>437</v>
      </c>
      <c r="E131" s="4" t="s">
        <v>438</v>
      </c>
      <c r="F131" s="95" t="s">
        <v>85</v>
      </c>
      <c r="G131" s="4" t="s">
        <v>439</v>
      </c>
      <c r="H131" s="3">
        <v>1.8</v>
      </c>
      <c r="I131" s="4">
        <v>1.7</v>
      </c>
      <c r="J131" s="4">
        <v>3.55</v>
      </c>
      <c r="K131" s="4" t="s">
        <v>32</v>
      </c>
      <c r="L131" s="4">
        <v>4</v>
      </c>
      <c r="M131" s="4">
        <v>3.5</v>
      </c>
      <c r="N131" s="121">
        <v>20</v>
      </c>
      <c r="O131" s="121">
        <v>4.5</v>
      </c>
      <c r="P131" s="4">
        <v>200</v>
      </c>
      <c r="Q131" s="4"/>
    </row>
    <row r="132" s="52" customFormat="1" ht="35" customHeight="1" spans="1:17">
      <c r="A132" s="4">
        <v>90</v>
      </c>
      <c r="B132" s="120" t="s">
        <v>68</v>
      </c>
      <c r="C132" s="120" t="s">
        <v>440</v>
      </c>
      <c r="D132" s="4" t="s">
        <v>441</v>
      </c>
      <c r="E132" s="4" t="s">
        <v>442</v>
      </c>
      <c r="F132" s="95" t="s">
        <v>85</v>
      </c>
      <c r="G132" s="4" t="s">
        <v>443</v>
      </c>
      <c r="H132" s="3">
        <v>1.315</v>
      </c>
      <c r="I132" s="4">
        <v>0</v>
      </c>
      <c r="J132" s="4">
        <v>1.315</v>
      </c>
      <c r="K132" s="4" t="s">
        <v>32</v>
      </c>
      <c r="L132" s="4">
        <v>5</v>
      </c>
      <c r="M132" s="4">
        <v>4.5</v>
      </c>
      <c r="N132" s="121">
        <v>20</v>
      </c>
      <c r="O132" s="121">
        <v>4.5</v>
      </c>
      <c r="P132" s="4">
        <v>150</v>
      </c>
      <c r="Q132" s="4"/>
    </row>
    <row r="133" s="52" customFormat="1" ht="35" customHeight="1" spans="1:17">
      <c r="A133" s="4">
        <v>91</v>
      </c>
      <c r="B133" s="120" t="s">
        <v>68</v>
      </c>
      <c r="C133" s="120" t="s">
        <v>444</v>
      </c>
      <c r="D133" s="4" t="s">
        <v>445</v>
      </c>
      <c r="E133" s="4" t="s">
        <v>446</v>
      </c>
      <c r="F133" s="95" t="s">
        <v>85</v>
      </c>
      <c r="G133" s="4" t="s">
        <v>94</v>
      </c>
      <c r="H133" s="3">
        <v>0.4</v>
      </c>
      <c r="I133" s="4">
        <v>0</v>
      </c>
      <c r="J133" s="4">
        <v>0.4</v>
      </c>
      <c r="K133" s="4" t="s">
        <v>32</v>
      </c>
      <c r="L133" s="4">
        <v>7.5</v>
      </c>
      <c r="M133" s="4">
        <v>7</v>
      </c>
      <c r="N133" s="121">
        <v>20</v>
      </c>
      <c r="O133" s="121">
        <v>4.5</v>
      </c>
      <c r="P133" s="4">
        <v>70</v>
      </c>
      <c r="Q133" s="4"/>
    </row>
    <row r="134" s="52" customFormat="1" ht="35" customHeight="1" spans="1:17">
      <c r="A134" s="4">
        <v>92</v>
      </c>
      <c r="B134" s="120" t="s">
        <v>68</v>
      </c>
      <c r="C134" s="120" t="s">
        <v>444</v>
      </c>
      <c r="D134" s="4" t="s">
        <v>447</v>
      </c>
      <c r="E134" s="4" t="s">
        <v>448</v>
      </c>
      <c r="F134" s="95" t="s">
        <v>85</v>
      </c>
      <c r="G134" s="4" t="s">
        <v>94</v>
      </c>
      <c r="H134" s="3">
        <v>0.6</v>
      </c>
      <c r="I134" s="4">
        <v>0</v>
      </c>
      <c r="J134" s="4">
        <v>0.6</v>
      </c>
      <c r="K134" s="4" t="s">
        <v>32</v>
      </c>
      <c r="L134" s="4">
        <v>7.5</v>
      </c>
      <c r="M134" s="4">
        <v>7</v>
      </c>
      <c r="N134" s="121">
        <v>20</v>
      </c>
      <c r="O134" s="121">
        <v>4.5</v>
      </c>
      <c r="P134" s="4">
        <v>90</v>
      </c>
      <c r="Q134" s="4"/>
    </row>
    <row r="135" s="52" customFormat="1" ht="35" customHeight="1" spans="1:17">
      <c r="A135" s="4">
        <v>93</v>
      </c>
      <c r="B135" s="120" t="s">
        <v>68</v>
      </c>
      <c r="C135" s="120" t="s">
        <v>444</v>
      </c>
      <c r="D135" s="4" t="s">
        <v>449</v>
      </c>
      <c r="E135" s="4" t="s">
        <v>450</v>
      </c>
      <c r="F135" s="95" t="s">
        <v>85</v>
      </c>
      <c r="G135" s="4" t="s">
        <v>94</v>
      </c>
      <c r="H135" s="3">
        <v>1.2</v>
      </c>
      <c r="I135" s="4">
        <v>0</v>
      </c>
      <c r="J135" s="4">
        <v>1.2</v>
      </c>
      <c r="K135" s="4" t="s">
        <v>32</v>
      </c>
      <c r="L135" s="4">
        <v>7.5</v>
      </c>
      <c r="M135" s="4">
        <v>7</v>
      </c>
      <c r="N135" s="121">
        <v>20</v>
      </c>
      <c r="O135" s="121">
        <v>4.5</v>
      </c>
      <c r="P135" s="4">
        <v>230</v>
      </c>
      <c r="Q135" s="4"/>
    </row>
    <row r="136" s="52" customFormat="1" ht="35" customHeight="1" spans="1:17">
      <c r="A136" s="4">
        <v>94</v>
      </c>
      <c r="B136" s="120" t="s">
        <v>172</v>
      </c>
      <c r="C136" s="120" t="s">
        <v>173</v>
      </c>
      <c r="D136" s="4" t="s">
        <v>451</v>
      </c>
      <c r="E136" s="4" t="s">
        <v>452</v>
      </c>
      <c r="F136" s="95" t="s">
        <v>85</v>
      </c>
      <c r="G136" s="4" t="s">
        <v>94</v>
      </c>
      <c r="H136" s="3">
        <v>1.2</v>
      </c>
      <c r="I136" s="4">
        <v>0</v>
      </c>
      <c r="J136" s="4">
        <v>1.2</v>
      </c>
      <c r="K136" s="4" t="s">
        <v>32</v>
      </c>
      <c r="L136" s="4">
        <v>5</v>
      </c>
      <c r="M136" s="4">
        <v>4.5</v>
      </c>
      <c r="N136" s="121">
        <v>20</v>
      </c>
      <c r="O136" s="121">
        <v>4.5</v>
      </c>
      <c r="P136" s="4">
        <v>120</v>
      </c>
      <c r="Q136" s="4"/>
    </row>
    <row r="137" s="52" customFormat="1" ht="35" customHeight="1" spans="1:17">
      <c r="A137" s="4">
        <v>95</v>
      </c>
      <c r="B137" s="120" t="s">
        <v>172</v>
      </c>
      <c r="C137" s="120" t="s">
        <v>453</v>
      </c>
      <c r="D137" s="4" t="s">
        <v>454</v>
      </c>
      <c r="E137" s="4" t="s">
        <v>455</v>
      </c>
      <c r="F137" s="95" t="s">
        <v>85</v>
      </c>
      <c r="G137" s="4" t="s">
        <v>94</v>
      </c>
      <c r="H137" s="3">
        <v>1</v>
      </c>
      <c r="I137" s="4">
        <v>0</v>
      </c>
      <c r="J137" s="4">
        <v>1</v>
      </c>
      <c r="K137" s="4" t="s">
        <v>32</v>
      </c>
      <c r="L137" s="4">
        <v>5</v>
      </c>
      <c r="M137" s="4">
        <v>4.5</v>
      </c>
      <c r="N137" s="121">
        <v>20</v>
      </c>
      <c r="O137" s="121">
        <v>4.5</v>
      </c>
      <c r="P137" s="4">
        <v>100</v>
      </c>
      <c r="Q137" s="4"/>
    </row>
  </sheetData>
  <autoFilter ref="A3:R137">
    <extLst/>
  </autoFilter>
  <mergeCells count="13">
    <mergeCell ref="A1:Q1"/>
    <mergeCell ref="F2:G2"/>
    <mergeCell ref="H2:O2"/>
    <mergeCell ref="A5:F5"/>
    <mergeCell ref="A16:F16"/>
    <mergeCell ref="A42:F42"/>
    <mergeCell ref="A2:A3"/>
    <mergeCell ref="B2:B3"/>
    <mergeCell ref="C2:C3"/>
    <mergeCell ref="D2:D3"/>
    <mergeCell ref="E2:E3"/>
    <mergeCell ref="P2:P3"/>
    <mergeCell ref="Q2:Q3"/>
  </mergeCells>
  <printOptions horizontalCentered="1"/>
  <pageMargins left="0.389583333333333" right="0.389583333333333" top="0.389583333333333" bottom="0.590277777777778" header="0.511805555555556" footer="0.389583333333333"/>
  <pageSetup paperSize="9" scale="63" orientation="landscape" horizontalDpi="600" verticalDpi="96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9"/>
  <sheetViews>
    <sheetView view="pageBreakPreview" zoomScale="70" zoomScaleNormal="100" workbookViewId="0">
      <selection activeCell="L12" sqref="L12"/>
    </sheetView>
  </sheetViews>
  <sheetFormatPr defaultColWidth="8" defaultRowHeight="14.25" customHeight="1"/>
  <cols>
    <col min="1" max="1" width="5.64166666666667" style="69" customWidth="1"/>
    <col min="2" max="2" width="6.14166666666667" style="69" customWidth="1"/>
    <col min="3" max="3" width="7.5" style="69" customWidth="1"/>
    <col min="4" max="4" width="10.5416666666667" style="69" customWidth="1"/>
    <col min="5" max="5" width="11.075" style="69" customWidth="1"/>
    <col min="6" max="11" width="8.56666666666667" style="69" customWidth="1"/>
    <col min="12" max="12" width="9.70833333333333" style="69" customWidth="1"/>
    <col min="13" max="13" width="6.96666666666667" style="69" customWidth="1"/>
    <col min="14" max="14" width="8.35833333333333" style="69" customWidth="1"/>
    <col min="15" max="15" width="9.14166666666667" style="69" customWidth="1"/>
    <col min="16" max="16" width="10.5" style="69" customWidth="1"/>
    <col min="17" max="17" width="11.2083333333333" style="69" customWidth="1"/>
    <col min="18" max="18" width="10.2083333333333" style="69" customWidth="1"/>
    <col min="19" max="19" width="9.64166666666667" style="69" customWidth="1"/>
    <col min="20" max="20" width="74.2833333333333" style="69" customWidth="1"/>
    <col min="21" max="253" width="8" style="69" customWidth="1"/>
  </cols>
  <sheetData>
    <row r="1" ht="33" customHeight="1" spans="1:19">
      <c r="A1" s="70" t="s">
        <v>456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ht="25" customHeight="1" spans="1:19">
      <c r="A2" s="71" t="s">
        <v>2</v>
      </c>
      <c r="B2" s="71" t="s">
        <v>3</v>
      </c>
      <c r="C2" s="71" t="s">
        <v>4</v>
      </c>
      <c r="D2" s="71" t="s">
        <v>12</v>
      </c>
      <c r="E2" s="71" t="s">
        <v>457</v>
      </c>
      <c r="F2" s="72" t="s">
        <v>458</v>
      </c>
      <c r="G2" s="73"/>
      <c r="H2" s="74"/>
      <c r="I2" s="71" t="s">
        <v>459</v>
      </c>
      <c r="J2" s="71"/>
      <c r="K2" s="71"/>
      <c r="L2" s="71"/>
      <c r="M2" s="71" t="s">
        <v>460</v>
      </c>
      <c r="N2" s="71"/>
      <c r="O2" s="71"/>
      <c r="P2" s="71"/>
      <c r="Q2" s="71"/>
      <c r="R2" s="96" t="s">
        <v>9</v>
      </c>
      <c r="S2" s="96" t="s">
        <v>10</v>
      </c>
    </row>
    <row r="3" ht="65.25" customHeight="1" spans="1:19">
      <c r="A3" s="71"/>
      <c r="B3" s="71"/>
      <c r="C3" s="71"/>
      <c r="D3" s="71"/>
      <c r="E3" s="71"/>
      <c r="F3" s="71" t="s">
        <v>461</v>
      </c>
      <c r="G3" s="71" t="s">
        <v>462</v>
      </c>
      <c r="H3" s="71" t="s">
        <v>463</v>
      </c>
      <c r="I3" s="71" t="s">
        <v>464</v>
      </c>
      <c r="J3" s="71" t="s">
        <v>465</v>
      </c>
      <c r="K3" s="71" t="s">
        <v>466</v>
      </c>
      <c r="L3" s="71" t="s">
        <v>467</v>
      </c>
      <c r="M3" s="71" t="s">
        <v>464</v>
      </c>
      <c r="N3" s="71" t="s">
        <v>465</v>
      </c>
      <c r="O3" s="71" t="s">
        <v>466</v>
      </c>
      <c r="P3" s="71" t="s">
        <v>468</v>
      </c>
      <c r="Q3" s="71" t="s">
        <v>469</v>
      </c>
      <c r="R3" s="97"/>
      <c r="S3" s="97"/>
    </row>
    <row r="4" ht="29.25" customHeight="1" spans="1:19">
      <c r="A4" s="71"/>
      <c r="B4" s="71"/>
      <c r="C4" s="71"/>
      <c r="D4" s="71"/>
      <c r="E4" s="71" t="s">
        <v>21</v>
      </c>
      <c r="F4" s="71">
        <f>F5+F14</f>
        <v>25.497</v>
      </c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>
        <f>R5+R14</f>
        <v>2895</v>
      </c>
      <c r="S4" s="98"/>
    </row>
    <row r="5" ht="29.25" customHeight="1" spans="1:19">
      <c r="A5" s="72" t="s">
        <v>470</v>
      </c>
      <c r="B5" s="73"/>
      <c r="C5" s="73"/>
      <c r="D5" s="74"/>
      <c r="E5" s="71" t="s">
        <v>23</v>
      </c>
      <c r="F5" s="71">
        <f>SUM(F6:F13)</f>
        <v>9.5</v>
      </c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>
        <f>SUM(R6:R13)</f>
        <v>1880</v>
      </c>
      <c r="S5" s="98"/>
    </row>
    <row r="6" s="68" customFormat="1" ht="35.05" customHeight="1" spans="1:20">
      <c r="A6" s="75">
        <v>1</v>
      </c>
      <c r="B6" s="75" t="s">
        <v>81</v>
      </c>
      <c r="C6" s="76" t="s">
        <v>82</v>
      </c>
      <c r="D6" s="77" t="s">
        <v>471</v>
      </c>
      <c r="E6" s="77" t="s">
        <v>472</v>
      </c>
      <c r="F6" s="77">
        <v>1</v>
      </c>
      <c r="G6" s="77">
        <v>0</v>
      </c>
      <c r="H6" s="77">
        <v>1</v>
      </c>
      <c r="I6" s="75" t="s">
        <v>32</v>
      </c>
      <c r="J6" s="79">
        <v>5</v>
      </c>
      <c r="K6" s="76">
        <v>4.5</v>
      </c>
      <c r="L6" s="75" t="s">
        <v>473</v>
      </c>
      <c r="M6" s="79" t="s">
        <v>32</v>
      </c>
      <c r="N6" s="79">
        <v>7</v>
      </c>
      <c r="O6" s="76">
        <v>6.5</v>
      </c>
      <c r="P6" s="76">
        <v>20</v>
      </c>
      <c r="Q6" s="99">
        <v>4.5</v>
      </c>
      <c r="R6" s="77">
        <v>190</v>
      </c>
      <c r="S6" s="75"/>
      <c r="T6" s="69"/>
    </row>
    <row r="7" s="68" customFormat="1" ht="35.05" customHeight="1" spans="1:20">
      <c r="A7" s="75">
        <v>2</v>
      </c>
      <c r="B7" s="75" t="s">
        <v>26</v>
      </c>
      <c r="C7" s="76" t="s">
        <v>189</v>
      </c>
      <c r="D7" s="77" t="s">
        <v>192</v>
      </c>
      <c r="E7" s="77" t="s">
        <v>474</v>
      </c>
      <c r="F7" s="77">
        <v>0.9</v>
      </c>
      <c r="G7" s="77">
        <v>0</v>
      </c>
      <c r="H7" s="77">
        <v>0.9</v>
      </c>
      <c r="I7" s="75" t="s">
        <v>32</v>
      </c>
      <c r="J7" s="79">
        <v>3.5</v>
      </c>
      <c r="K7" s="76">
        <v>3</v>
      </c>
      <c r="L7" s="75" t="s">
        <v>473</v>
      </c>
      <c r="M7" s="79" t="s">
        <v>32</v>
      </c>
      <c r="N7" s="79">
        <v>7</v>
      </c>
      <c r="O7" s="76">
        <v>6.5</v>
      </c>
      <c r="P7" s="76">
        <v>20</v>
      </c>
      <c r="Q7" s="99">
        <v>4.5</v>
      </c>
      <c r="R7" s="77">
        <v>110</v>
      </c>
      <c r="S7" s="77"/>
      <c r="T7" s="100"/>
    </row>
    <row r="8" ht="30" customHeight="1" spans="1:20">
      <c r="A8" s="75">
        <v>3</v>
      </c>
      <c r="B8" s="75" t="s">
        <v>34</v>
      </c>
      <c r="C8" s="76" t="s">
        <v>241</v>
      </c>
      <c r="D8" s="77" t="s">
        <v>475</v>
      </c>
      <c r="E8" s="77" t="s">
        <v>476</v>
      </c>
      <c r="F8" s="77">
        <v>2</v>
      </c>
      <c r="G8" s="77">
        <v>6.3</v>
      </c>
      <c r="H8" s="77">
        <v>8.3</v>
      </c>
      <c r="I8" s="75" t="s">
        <v>32</v>
      </c>
      <c r="J8" s="79">
        <v>5</v>
      </c>
      <c r="K8" s="76">
        <v>4</v>
      </c>
      <c r="L8" s="75" t="s">
        <v>473</v>
      </c>
      <c r="M8" s="79" t="s">
        <v>32</v>
      </c>
      <c r="N8" s="79">
        <v>7</v>
      </c>
      <c r="O8" s="76">
        <v>6.5</v>
      </c>
      <c r="P8" s="76">
        <v>20</v>
      </c>
      <c r="Q8" s="99">
        <v>4.5</v>
      </c>
      <c r="R8" s="77">
        <v>450</v>
      </c>
      <c r="S8" s="75"/>
      <c r="T8" s="68"/>
    </row>
    <row r="9" ht="30" customHeight="1" spans="1:20">
      <c r="A9" s="75">
        <v>4</v>
      </c>
      <c r="B9" s="75" t="s">
        <v>34</v>
      </c>
      <c r="C9" s="76" t="s">
        <v>245</v>
      </c>
      <c r="D9" s="77" t="s">
        <v>477</v>
      </c>
      <c r="E9" s="77" t="s">
        <v>478</v>
      </c>
      <c r="F9" s="77">
        <v>2.2</v>
      </c>
      <c r="G9" s="77">
        <v>0</v>
      </c>
      <c r="H9" s="77">
        <v>2.2</v>
      </c>
      <c r="I9" s="75" t="s">
        <v>32</v>
      </c>
      <c r="J9" s="79">
        <v>3.5</v>
      </c>
      <c r="K9" s="76">
        <v>3</v>
      </c>
      <c r="L9" s="75" t="s">
        <v>473</v>
      </c>
      <c r="M9" s="79" t="s">
        <v>32</v>
      </c>
      <c r="N9" s="79">
        <v>7</v>
      </c>
      <c r="O9" s="76">
        <v>6.5</v>
      </c>
      <c r="P9" s="76">
        <v>20</v>
      </c>
      <c r="Q9" s="99">
        <v>4.5</v>
      </c>
      <c r="R9" s="77">
        <v>400</v>
      </c>
      <c r="S9" s="75"/>
      <c r="T9" s="101"/>
    </row>
    <row r="10" s="68" customFormat="1" ht="35.05" customHeight="1" spans="1:20">
      <c r="A10" s="75">
        <v>5</v>
      </c>
      <c r="B10" s="75" t="s">
        <v>294</v>
      </c>
      <c r="C10" s="78" t="s">
        <v>479</v>
      </c>
      <c r="D10" s="77" t="s">
        <v>480</v>
      </c>
      <c r="E10" s="77" t="s">
        <v>481</v>
      </c>
      <c r="F10" s="77">
        <v>0.2</v>
      </c>
      <c r="G10" s="77">
        <v>1.76</v>
      </c>
      <c r="H10" s="77">
        <v>1.96</v>
      </c>
      <c r="I10" s="75" t="s">
        <v>32</v>
      </c>
      <c r="J10" s="79">
        <v>6.5</v>
      </c>
      <c r="K10" s="78">
        <v>5</v>
      </c>
      <c r="L10" s="75" t="s">
        <v>473</v>
      </c>
      <c r="M10" s="79" t="s">
        <v>32</v>
      </c>
      <c r="N10" s="79">
        <v>7</v>
      </c>
      <c r="O10" s="78">
        <v>6.5</v>
      </c>
      <c r="P10" s="78">
        <v>20</v>
      </c>
      <c r="Q10" s="99">
        <v>4.5</v>
      </c>
      <c r="R10" s="77">
        <v>190</v>
      </c>
      <c r="S10" s="102"/>
      <c r="T10" s="69"/>
    </row>
    <row r="11" s="68" customFormat="1" ht="35.05" customHeight="1" spans="1:20">
      <c r="A11" s="75">
        <v>6</v>
      </c>
      <c r="B11" s="75" t="s">
        <v>121</v>
      </c>
      <c r="C11" s="76" t="s">
        <v>482</v>
      </c>
      <c r="D11" s="77" t="s">
        <v>483</v>
      </c>
      <c r="E11" s="77" t="s">
        <v>484</v>
      </c>
      <c r="F11" s="77">
        <v>0.3</v>
      </c>
      <c r="G11" s="77">
        <v>1.5</v>
      </c>
      <c r="H11" s="77">
        <v>1.8</v>
      </c>
      <c r="I11" s="75" t="s">
        <v>32</v>
      </c>
      <c r="J11" s="79">
        <v>5.5</v>
      </c>
      <c r="K11" s="76">
        <v>5</v>
      </c>
      <c r="L11" s="75" t="s">
        <v>473</v>
      </c>
      <c r="M11" s="79" t="s">
        <v>32</v>
      </c>
      <c r="N11" s="79">
        <v>8</v>
      </c>
      <c r="O11" s="76">
        <v>6.5</v>
      </c>
      <c r="P11" s="76">
        <v>20</v>
      </c>
      <c r="Q11" s="99">
        <v>4.5</v>
      </c>
      <c r="R11" s="77">
        <v>60</v>
      </c>
      <c r="S11" s="102"/>
      <c r="T11" s="69"/>
    </row>
    <row r="12" s="68" customFormat="1" ht="35.05" customHeight="1" spans="1:20">
      <c r="A12" s="75">
        <v>7</v>
      </c>
      <c r="B12" s="75" t="s">
        <v>132</v>
      </c>
      <c r="C12" s="78" t="s">
        <v>136</v>
      </c>
      <c r="D12" s="79" t="s">
        <v>485</v>
      </c>
      <c r="E12" s="79" t="s">
        <v>486</v>
      </c>
      <c r="F12" s="77">
        <v>1.205</v>
      </c>
      <c r="G12" s="77">
        <v>0</v>
      </c>
      <c r="H12" s="77">
        <v>1.205</v>
      </c>
      <c r="I12" s="75" t="s">
        <v>32</v>
      </c>
      <c r="J12" s="79">
        <v>5</v>
      </c>
      <c r="K12" s="78">
        <v>4</v>
      </c>
      <c r="L12" s="75" t="s">
        <v>473</v>
      </c>
      <c r="M12" s="75" t="s">
        <v>32</v>
      </c>
      <c r="N12" s="79">
        <v>7</v>
      </c>
      <c r="O12" s="78">
        <v>6.5</v>
      </c>
      <c r="P12" s="78">
        <v>20</v>
      </c>
      <c r="Q12" s="99">
        <v>4.5</v>
      </c>
      <c r="R12" s="77">
        <v>160</v>
      </c>
      <c r="S12" s="75"/>
      <c r="T12" s="103"/>
    </row>
    <row r="13" s="68" customFormat="1" ht="35.05" customHeight="1" spans="1:20">
      <c r="A13" s="75">
        <v>8</v>
      </c>
      <c r="B13" s="75" t="s">
        <v>132</v>
      </c>
      <c r="C13" s="78" t="s">
        <v>412</v>
      </c>
      <c r="D13" s="77" t="s">
        <v>487</v>
      </c>
      <c r="E13" s="77" t="s">
        <v>488</v>
      </c>
      <c r="F13" s="77">
        <v>1.695</v>
      </c>
      <c r="G13" s="77">
        <v>1</v>
      </c>
      <c r="H13" s="77">
        <v>2.695</v>
      </c>
      <c r="I13" s="75" t="s">
        <v>32</v>
      </c>
      <c r="J13" s="79">
        <v>4</v>
      </c>
      <c r="K13" s="78">
        <v>4</v>
      </c>
      <c r="L13" s="75" t="s">
        <v>473</v>
      </c>
      <c r="M13" s="79" t="s">
        <v>32</v>
      </c>
      <c r="N13" s="79">
        <v>6.5</v>
      </c>
      <c r="O13" s="78">
        <v>6.5</v>
      </c>
      <c r="P13" s="78">
        <v>20</v>
      </c>
      <c r="Q13" s="99">
        <v>4.5</v>
      </c>
      <c r="R13" s="77">
        <v>320</v>
      </c>
      <c r="S13" s="75"/>
      <c r="T13" s="104"/>
    </row>
    <row r="14" s="68" customFormat="1" ht="30" customHeight="1" spans="1:20">
      <c r="A14" s="72" t="s">
        <v>489</v>
      </c>
      <c r="B14" s="73"/>
      <c r="C14" s="73"/>
      <c r="D14" s="74"/>
      <c r="E14" s="71" t="s">
        <v>23</v>
      </c>
      <c r="F14" s="71">
        <f>SUM(F15:F33)</f>
        <v>15.997</v>
      </c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2"/>
      <c r="R14" s="71">
        <f>SUM(R15:R33)</f>
        <v>1015</v>
      </c>
      <c r="S14" s="98"/>
      <c r="T14" s="69"/>
    </row>
    <row r="15" s="68" customFormat="1" ht="35.05" customHeight="1" spans="1:20">
      <c r="A15" s="75">
        <v>1</v>
      </c>
      <c r="B15" s="75" t="s">
        <v>26</v>
      </c>
      <c r="C15" s="78" t="s">
        <v>189</v>
      </c>
      <c r="D15" s="77" t="s">
        <v>94</v>
      </c>
      <c r="E15" s="77" t="s">
        <v>490</v>
      </c>
      <c r="F15" s="77">
        <v>0.35</v>
      </c>
      <c r="G15" s="77">
        <v>0</v>
      </c>
      <c r="H15" s="77">
        <v>0.35</v>
      </c>
      <c r="I15" s="75" t="s">
        <v>32</v>
      </c>
      <c r="J15" s="79">
        <v>3</v>
      </c>
      <c r="K15" s="78">
        <v>2.5</v>
      </c>
      <c r="L15" s="75" t="s">
        <v>473</v>
      </c>
      <c r="M15" s="79" t="s">
        <v>32</v>
      </c>
      <c r="N15" s="79">
        <v>5</v>
      </c>
      <c r="O15" s="78">
        <v>4.5</v>
      </c>
      <c r="P15" s="78">
        <v>20</v>
      </c>
      <c r="Q15" s="99">
        <v>4.5</v>
      </c>
      <c r="R15" s="77">
        <v>48</v>
      </c>
      <c r="S15" s="77"/>
      <c r="T15" s="100"/>
    </row>
    <row r="16" s="68" customFormat="1" ht="35.05" customHeight="1" spans="1:20">
      <c r="A16" s="75">
        <v>2</v>
      </c>
      <c r="B16" s="80" t="s">
        <v>26</v>
      </c>
      <c r="C16" s="81" t="s">
        <v>212</v>
      </c>
      <c r="D16" s="77" t="s">
        <v>94</v>
      </c>
      <c r="E16" s="82" t="s">
        <v>491</v>
      </c>
      <c r="F16" s="82">
        <v>0.4</v>
      </c>
      <c r="G16" s="82">
        <v>0</v>
      </c>
      <c r="H16" s="82">
        <v>0.4</v>
      </c>
      <c r="I16" s="91" t="s">
        <v>32</v>
      </c>
      <c r="J16" s="80">
        <v>3.5</v>
      </c>
      <c r="K16" s="81">
        <v>3</v>
      </c>
      <c r="L16" s="75" t="s">
        <v>473</v>
      </c>
      <c r="M16" s="91" t="s">
        <v>32</v>
      </c>
      <c r="N16" s="80">
        <v>4.5</v>
      </c>
      <c r="O16" s="81">
        <v>4</v>
      </c>
      <c r="P16" s="81">
        <v>20</v>
      </c>
      <c r="Q16" s="105">
        <v>4.5</v>
      </c>
      <c r="R16" s="82">
        <v>40</v>
      </c>
      <c r="S16" s="77"/>
      <c r="T16" s="100"/>
    </row>
    <row r="17" ht="30" customHeight="1" spans="1:20">
      <c r="A17" s="75">
        <v>3</v>
      </c>
      <c r="B17" s="83" t="s">
        <v>26</v>
      </c>
      <c r="C17" s="84" t="s">
        <v>186</v>
      </c>
      <c r="D17" s="85" t="s">
        <v>492</v>
      </c>
      <c r="E17" s="85" t="s">
        <v>493</v>
      </c>
      <c r="F17" s="86">
        <v>1</v>
      </c>
      <c r="G17" s="86">
        <v>0</v>
      </c>
      <c r="H17" s="86">
        <v>1</v>
      </c>
      <c r="I17" s="92" t="s">
        <v>32</v>
      </c>
      <c r="J17" s="91">
        <v>3.5</v>
      </c>
      <c r="K17" s="84">
        <v>3</v>
      </c>
      <c r="L17" s="75" t="s">
        <v>473</v>
      </c>
      <c r="M17" s="91" t="s">
        <v>32</v>
      </c>
      <c r="N17" s="91">
        <v>5.5</v>
      </c>
      <c r="O17" s="84">
        <v>5</v>
      </c>
      <c r="P17" s="84">
        <v>20</v>
      </c>
      <c r="Q17" s="105">
        <v>4.5</v>
      </c>
      <c r="R17" s="86">
        <v>27</v>
      </c>
      <c r="S17" s="77"/>
      <c r="T17" s="100"/>
    </row>
    <row r="18" ht="30" customHeight="1" spans="1:20">
      <c r="A18" s="75">
        <v>4</v>
      </c>
      <c r="B18" s="83" t="s">
        <v>95</v>
      </c>
      <c r="C18" s="84" t="s">
        <v>95</v>
      </c>
      <c r="D18" s="85" t="s">
        <v>494</v>
      </c>
      <c r="E18" s="85" t="s">
        <v>495</v>
      </c>
      <c r="F18" s="86">
        <v>0.55</v>
      </c>
      <c r="G18" s="86">
        <v>0</v>
      </c>
      <c r="H18" s="86">
        <v>0.55</v>
      </c>
      <c r="I18" s="92" t="s">
        <v>32</v>
      </c>
      <c r="J18" s="91">
        <v>4.5</v>
      </c>
      <c r="K18" s="84">
        <v>4.5</v>
      </c>
      <c r="L18" s="75" t="s">
        <v>473</v>
      </c>
      <c r="M18" s="91" t="s">
        <v>32</v>
      </c>
      <c r="N18" s="91">
        <v>4.5</v>
      </c>
      <c r="O18" s="84">
        <v>4.5</v>
      </c>
      <c r="P18" s="84">
        <v>20</v>
      </c>
      <c r="Q18" s="105">
        <v>20</v>
      </c>
      <c r="R18" s="86">
        <v>60</v>
      </c>
      <c r="S18" s="77"/>
      <c r="T18" s="100"/>
    </row>
    <row r="19" ht="30" customHeight="1" spans="1:20">
      <c r="A19" s="75">
        <v>5</v>
      </c>
      <c r="B19" s="83" t="s">
        <v>95</v>
      </c>
      <c r="C19" s="84" t="s">
        <v>496</v>
      </c>
      <c r="D19" s="85" t="s">
        <v>497</v>
      </c>
      <c r="E19" s="85" t="s">
        <v>498</v>
      </c>
      <c r="F19" s="86">
        <v>1</v>
      </c>
      <c r="G19" s="86">
        <v>0</v>
      </c>
      <c r="H19" s="86">
        <v>1</v>
      </c>
      <c r="I19" s="92" t="s">
        <v>32</v>
      </c>
      <c r="J19" s="91">
        <v>4.5</v>
      </c>
      <c r="K19" s="84">
        <v>4</v>
      </c>
      <c r="L19" s="75" t="s">
        <v>473</v>
      </c>
      <c r="M19" s="91" t="s">
        <v>32</v>
      </c>
      <c r="N19" s="91">
        <v>4.5</v>
      </c>
      <c r="O19" s="84">
        <v>4</v>
      </c>
      <c r="P19" s="84">
        <v>20</v>
      </c>
      <c r="Q19" s="105">
        <v>20</v>
      </c>
      <c r="R19" s="86">
        <v>90</v>
      </c>
      <c r="S19" s="77"/>
      <c r="T19" s="100"/>
    </row>
    <row r="20" ht="30" customHeight="1" spans="1:20">
      <c r="A20" s="75">
        <v>6</v>
      </c>
      <c r="B20" s="83" t="s">
        <v>95</v>
      </c>
      <c r="C20" s="84" t="s">
        <v>496</v>
      </c>
      <c r="D20" s="85" t="s">
        <v>499</v>
      </c>
      <c r="E20" s="85" t="s">
        <v>500</v>
      </c>
      <c r="F20" s="86">
        <v>0.4</v>
      </c>
      <c r="G20" s="86">
        <v>0</v>
      </c>
      <c r="H20" s="86">
        <v>0.4</v>
      </c>
      <c r="I20" s="92" t="s">
        <v>32</v>
      </c>
      <c r="J20" s="91">
        <v>4.5</v>
      </c>
      <c r="K20" s="84">
        <v>4</v>
      </c>
      <c r="L20" s="75" t="s">
        <v>473</v>
      </c>
      <c r="M20" s="91" t="s">
        <v>32</v>
      </c>
      <c r="N20" s="91">
        <v>4.5</v>
      </c>
      <c r="O20" s="84">
        <v>4</v>
      </c>
      <c r="P20" s="84">
        <v>20</v>
      </c>
      <c r="Q20" s="105">
        <v>20</v>
      </c>
      <c r="R20" s="86">
        <v>40</v>
      </c>
      <c r="S20" s="77"/>
      <c r="T20" s="100"/>
    </row>
    <row r="21" ht="30" customHeight="1" spans="1:20">
      <c r="A21" s="75">
        <v>7</v>
      </c>
      <c r="B21" s="83" t="s">
        <v>95</v>
      </c>
      <c r="C21" s="84" t="s">
        <v>496</v>
      </c>
      <c r="D21" s="85" t="s">
        <v>501</v>
      </c>
      <c r="E21" s="85" t="s">
        <v>502</v>
      </c>
      <c r="F21" s="86">
        <v>0.3</v>
      </c>
      <c r="G21" s="86">
        <v>0</v>
      </c>
      <c r="H21" s="86">
        <v>0.3</v>
      </c>
      <c r="I21" s="92" t="s">
        <v>32</v>
      </c>
      <c r="J21" s="91">
        <v>3.5</v>
      </c>
      <c r="K21" s="84">
        <v>3</v>
      </c>
      <c r="L21" s="75" t="s">
        <v>473</v>
      </c>
      <c r="M21" s="91" t="s">
        <v>32</v>
      </c>
      <c r="N21" s="91">
        <v>3.5</v>
      </c>
      <c r="O21" s="84">
        <v>3.5</v>
      </c>
      <c r="P21" s="84">
        <v>20</v>
      </c>
      <c r="Q21" s="105">
        <v>20</v>
      </c>
      <c r="R21" s="86">
        <v>30</v>
      </c>
      <c r="S21" s="77"/>
      <c r="T21" s="100"/>
    </row>
    <row r="22" ht="30" customHeight="1" spans="1:20">
      <c r="A22" s="75">
        <v>8</v>
      </c>
      <c r="B22" s="83" t="s">
        <v>95</v>
      </c>
      <c r="C22" s="84" t="s">
        <v>496</v>
      </c>
      <c r="D22" s="85" t="s">
        <v>503</v>
      </c>
      <c r="E22" s="85" t="s">
        <v>504</v>
      </c>
      <c r="F22" s="86">
        <v>0.4</v>
      </c>
      <c r="G22" s="86">
        <v>0</v>
      </c>
      <c r="H22" s="86">
        <v>0.4</v>
      </c>
      <c r="I22" s="92" t="s">
        <v>32</v>
      </c>
      <c r="J22" s="91">
        <v>4</v>
      </c>
      <c r="K22" s="84">
        <v>3.5</v>
      </c>
      <c r="L22" s="75" t="s">
        <v>473</v>
      </c>
      <c r="M22" s="91" t="s">
        <v>32</v>
      </c>
      <c r="N22" s="91">
        <v>4</v>
      </c>
      <c r="O22" s="84">
        <v>3.5</v>
      </c>
      <c r="P22" s="84">
        <v>20</v>
      </c>
      <c r="Q22" s="105">
        <v>20</v>
      </c>
      <c r="R22" s="86">
        <v>40</v>
      </c>
      <c r="S22" s="77"/>
      <c r="T22" s="100"/>
    </row>
    <row r="23" ht="30" customHeight="1" spans="1:20">
      <c r="A23" s="75">
        <v>9</v>
      </c>
      <c r="B23" s="75" t="s">
        <v>34</v>
      </c>
      <c r="C23" s="87" t="s">
        <v>34</v>
      </c>
      <c r="D23" s="88" t="s">
        <v>250</v>
      </c>
      <c r="E23" s="89" t="s">
        <v>505</v>
      </c>
      <c r="F23" s="90">
        <v>1.4</v>
      </c>
      <c r="G23" s="79">
        <v>0</v>
      </c>
      <c r="H23" s="79">
        <v>1.4</v>
      </c>
      <c r="I23" s="93" t="s">
        <v>32</v>
      </c>
      <c r="J23" s="94">
        <v>4</v>
      </c>
      <c r="K23" s="87">
        <v>3</v>
      </c>
      <c r="L23" s="93" t="s">
        <v>473</v>
      </c>
      <c r="M23" s="94" t="s">
        <v>32</v>
      </c>
      <c r="N23" s="94">
        <v>5</v>
      </c>
      <c r="O23" s="87">
        <v>4.5</v>
      </c>
      <c r="P23" s="87">
        <v>20</v>
      </c>
      <c r="Q23" s="106">
        <v>4.5</v>
      </c>
      <c r="R23" s="77">
        <v>70</v>
      </c>
      <c r="S23" s="75"/>
      <c r="T23" s="107"/>
    </row>
    <row r="24" s="68" customFormat="1" ht="35.05" customHeight="1" spans="1:20">
      <c r="A24" s="75">
        <v>10</v>
      </c>
      <c r="B24" s="75" t="s">
        <v>275</v>
      </c>
      <c r="C24" s="76" t="s">
        <v>281</v>
      </c>
      <c r="D24" s="77" t="s">
        <v>506</v>
      </c>
      <c r="E24" s="77" t="s">
        <v>507</v>
      </c>
      <c r="F24" s="77">
        <v>1.8</v>
      </c>
      <c r="G24" s="77">
        <v>0</v>
      </c>
      <c r="H24" s="77">
        <v>1.8</v>
      </c>
      <c r="I24" s="79" t="s">
        <v>32</v>
      </c>
      <c r="J24" s="79">
        <v>3.5</v>
      </c>
      <c r="K24" s="76">
        <v>3</v>
      </c>
      <c r="L24" s="75" t="s">
        <v>473</v>
      </c>
      <c r="M24" s="79" t="s">
        <v>32</v>
      </c>
      <c r="N24" s="79">
        <v>5</v>
      </c>
      <c r="O24" s="76">
        <v>4.5</v>
      </c>
      <c r="P24" s="76">
        <v>20</v>
      </c>
      <c r="Q24" s="99">
        <v>4.5</v>
      </c>
      <c r="R24" s="77">
        <v>60</v>
      </c>
      <c r="S24" s="75"/>
      <c r="T24" s="108"/>
    </row>
    <row r="25" s="68" customFormat="1" ht="35.05" customHeight="1" spans="1:20">
      <c r="A25" s="75">
        <v>11</v>
      </c>
      <c r="B25" s="75" t="s">
        <v>275</v>
      </c>
      <c r="C25" s="76" t="s">
        <v>281</v>
      </c>
      <c r="D25" s="77" t="s">
        <v>508</v>
      </c>
      <c r="E25" s="77" t="s">
        <v>509</v>
      </c>
      <c r="F25" s="77">
        <v>3.2</v>
      </c>
      <c r="G25" s="77">
        <v>0</v>
      </c>
      <c r="H25" s="77">
        <v>3.2</v>
      </c>
      <c r="I25" s="79" t="s">
        <v>32</v>
      </c>
      <c r="J25" s="79">
        <v>3.5</v>
      </c>
      <c r="K25" s="76">
        <v>3</v>
      </c>
      <c r="L25" s="75" t="s">
        <v>473</v>
      </c>
      <c r="M25" s="79" t="s">
        <v>32</v>
      </c>
      <c r="N25" s="79">
        <v>5</v>
      </c>
      <c r="O25" s="76">
        <v>4.5</v>
      </c>
      <c r="P25" s="76">
        <v>20</v>
      </c>
      <c r="Q25" s="99">
        <v>4.5</v>
      </c>
      <c r="R25" s="77">
        <v>150</v>
      </c>
      <c r="S25" s="75"/>
      <c r="T25" s="108"/>
    </row>
    <row r="26" ht="30" customHeight="1" spans="1:20">
      <c r="A26" s="75">
        <v>12</v>
      </c>
      <c r="B26" s="75" t="s">
        <v>294</v>
      </c>
      <c r="C26" s="76" t="s">
        <v>317</v>
      </c>
      <c r="D26" s="77" t="s">
        <v>510</v>
      </c>
      <c r="E26" s="77" t="s">
        <v>511</v>
      </c>
      <c r="F26" s="77">
        <v>0.3</v>
      </c>
      <c r="G26" s="77">
        <v>0</v>
      </c>
      <c r="H26" s="77">
        <v>0.3</v>
      </c>
      <c r="I26" s="75" t="s">
        <v>32</v>
      </c>
      <c r="J26" s="79">
        <v>3.5</v>
      </c>
      <c r="K26" s="76">
        <v>3</v>
      </c>
      <c r="L26" s="75" t="s">
        <v>473</v>
      </c>
      <c r="M26" s="79" t="s">
        <v>32</v>
      </c>
      <c r="N26" s="79">
        <v>5</v>
      </c>
      <c r="O26" s="76">
        <v>4.5</v>
      </c>
      <c r="P26" s="76">
        <v>20</v>
      </c>
      <c r="Q26" s="99">
        <v>4.5</v>
      </c>
      <c r="R26" s="77">
        <v>25</v>
      </c>
      <c r="S26" s="102"/>
      <c r="T26" s="107"/>
    </row>
    <row r="27" s="68" customFormat="1" ht="35.05" customHeight="1" spans="1:20">
      <c r="A27" s="75">
        <v>13</v>
      </c>
      <c r="B27" s="75" t="s">
        <v>121</v>
      </c>
      <c r="C27" s="76" t="s">
        <v>482</v>
      </c>
      <c r="D27" s="77" t="s">
        <v>512</v>
      </c>
      <c r="E27" s="77" t="s">
        <v>513</v>
      </c>
      <c r="F27" s="77">
        <v>0.5</v>
      </c>
      <c r="G27" s="77">
        <v>0.1</v>
      </c>
      <c r="H27" s="77">
        <v>0.6</v>
      </c>
      <c r="I27" s="75" t="s">
        <v>32</v>
      </c>
      <c r="J27" s="79">
        <v>3.5</v>
      </c>
      <c r="K27" s="76">
        <v>3</v>
      </c>
      <c r="L27" s="75" t="s">
        <v>473</v>
      </c>
      <c r="M27" s="79" t="s">
        <v>32</v>
      </c>
      <c r="N27" s="79">
        <v>6</v>
      </c>
      <c r="O27" s="76">
        <v>5.5</v>
      </c>
      <c r="P27" s="76">
        <v>20</v>
      </c>
      <c r="Q27" s="99">
        <v>4.5</v>
      </c>
      <c r="R27" s="77">
        <v>35</v>
      </c>
      <c r="S27" s="102"/>
      <c r="T27" s="109"/>
    </row>
    <row r="28" s="68" customFormat="1" ht="35.05" customHeight="1" spans="1:20">
      <c r="A28" s="75">
        <v>14</v>
      </c>
      <c r="B28" s="75" t="s">
        <v>121</v>
      </c>
      <c r="C28" s="76" t="s">
        <v>482</v>
      </c>
      <c r="D28" s="77" t="s">
        <v>514</v>
      </c>
      <c r="E28" s="77" t="s">
        <v>515</v>
      </c>
      <c r="F28" s="77">
        <v>0.2</v>
      </c>
      <c r="G28" s="77">
        <v>0.2</v>
      </c>
      <c r="H28" s="77">
        <v>0.4</v>
      </c>
      <c r="I28" s="75" t="s">
        <v>32</v>
      </c>
      <c r="J28" s="79">
        <v>5</v>
      </c>
      <c r="K28" s="76">
        <v>4</v>
      </c>
      <c r="L28" s="75" t="s">
        <v>473</v>
      </c>
      <c r="M28" s="79" t="s">
        <v>32</v>
      </c>
      <c r="N28" s="79">
        <v>6.5</v>
      </c>
      <c r="O28" s="76">
        <v>5.5</v>
      </c>
      <c r="P28" s="76">
        <v>20</v>
      </c>
      <c r="Q28" s="99">
        <v>4.5</v>
      </c>
      <c r="R28" s="77">
        <v>20</v>
      </c>
      <c r="S28" s="102"/>
      <c r="T28" s="109"/>
    </row>
    <row r="29" ht="30" customHeight="1" spans="1:20">
      <c r="A29" s="75">
        <v>15</v>
      </c>
      <c r="B29" s="75" t="s">
        <v>57</v>
      </c>
      <c r="C29" s="76" t="s">
        <v>58</v>
      </c>
      <c r="D29" s="77" t="s">
        <v>516</v>
      </c>
      <c r="E29" s="77" t="s">
        <v>517</v>
      </c>
      <c r="F29" s="77">
        <v>1.507</v>
      </c>
      <c r="G29" s="77">
        <v>0</v>
      </c>
      <c r="H29" s="77">
        <v>1.507</v>
      </c>
      <c r="I29" s="75" t="s">
        <v>32</v>
      </c>
      <c r="J29" s="79">
        <v>4.5</v>
      </c>
      <c r="K29" s="76">
        <v>3.5</v>
      </c>
      <c r="L29" s="75" t="s">
        <v>473</v>
      </c>
      <c r="M29" s="79" t="s">
        <v>32</v>
      </c>
      <c r="N29" s="4">
        <v>5</v>
      </c>
      <c r="O29" s="95">
        <v>4.5</v>
      </c>
      <c r="P29" s="76">
        <v>20</v>
      </c>
      <c r="Q29" s="99">
        <v>4.5</v>
      </c>
      <c r="R29" s="77">
        <v>90</v>
      </c>
      <c r="S29" s="102"/>
      <c r="T29" s="107"/>
    </row>
    <row r="30" ht="30" customHeight="1" spans="1:20">
      <c r="A30" s="75">
        <v>16</v>
      </c>
      <c r="B30" s="75" t="s">
        <v>132</v>
      </c>
      <c r="C30" s="78" t="s">
        <v>518</v>
      </c>
      <c r="D30" s="77" t="s">
        <v>139</v>
      </c>
      <c r="E30" s="77" t="s">
        <v>519</v>
      </c>
      <c r="F30" s="77">
        <v>0.4</v>
      </c>
      <c r="G30" s="77">
        <v>0</v>
      </c>
      <c r="H30" s="77">
        <v>0.4</v>
      </c>
      <c r="I30" s="75" t="s">
        <v>32</v>
      </c>
      <c r="J30" s="79">
        <v>4</v>
      </c>
      <c r="K30" s="78">
        <v>4</v>
      </c>
      <c r="L30" s="75" t="s">
        <v>473</v>
      </c>
      <c r="M30" s="79" t="s">
        <v>32</v>
      </c>
      <c r="N30" s="79">
        <v>6</v>
      </c>
      <c r="O30" s="78">
        <v>6</v>
      </c>
      <c r="P30" s="78">
        <v>20</v>
      </c>
      <c r="Q30" s="99">
        <v>4.5</v>
      </c>
      <c r="R30" s="77">
        <v>20</v>
      </c>
      <c r="S30" s="75"/>
      <c r="T30" s="107"/>
    </row>
    <row r="31" s="68" customFormat="1" ht="35.05" customHeight="1" spans="1:20">
      <c r="A31" s="75">
        <v>17</v>
      </c>
      <c r="B31" s="75" t="s">
        <v>140</v>
      </c>
      <c r="C31" s="78" t="s">
        <v>141</v>
      </c>
      <c r="D31" s="77" t="s">
        <v>520</v>
      </c>
      <c r="E31" s="77" t="s">
        <v>521</v>
      </c>
      <c r="F31" s="77">
        <v>0.7</v>
      </c>
      <c r="G31" s="77">
        <v>0</v>
      </c>
      <c r="H31" s="77">
        <v>0.7</v>
      </c>
      <c r="I31" s="75" t="s">
        <v>32</v>
      </c>
      <c r="J31" s="79">
        <v>3</v>
      </c>
      <c r="K31" s="78">
        <v>3.5</v>
      </c>
      <c r="L31" s="75" t="s">
        <v>473</v>
      </c>
      <c r="M31" s="79" t="s">
        <v>32</v>
      </c>
      <c r="N31" s="79">
        <v>4.5</v>
      </c>
      <c r="O31" s="78">
        <v>4</v>
      </c>
      <c r="P31" s="78">
        <v>20</v>
      </c>
      <c r="Q31" s="99">
        <v>4.5</v>
      </c>
      <c r="R31" s="77">
        <v>60</v>
      </c>
      <c r="S31" s="75"/>
      <c r="T31" s="108"/>
    </row>
    <row r="32" s="68" customFormat="1" ht="35.05" customHeight="1" spans="1:20">
      <c r="A32" s="75">
        <v>18</v>
      </c>
      <c r="B32" s="75" t="s">
        <v>140</v>
      </c>
      <c r="C32" s="78" t="s">
        <v>522</v>
      </c>
      <c r="D32" s="77" t="s">
        <v>523</v>
      </c>
      <c r="E32" s="77" t="s">
        <v>524</v>
      </c>
      <c r="F32" s="77">
        <v>1.19</v>
      </c>
      <c r="G32" s="77">
        <v>0.763</v>
      </c>
      <c r="H32" s="77">
        <v>1.954</v>
      </c>
      <c r="I32" s="75" t="s">
        <v>32</v>
      </c>
      <c r="J32" s="79">
        <v>3</v>
      </c>
      <c r="K32" s="78">
        <v>3.5</v>
      </c>
      <c r="L32" s="75" t="s">
        <v>473</v>
      </c>
      <c r="M32" s="79" t="s">
        <v>32</v>
      </c>
      <c r="N32" s="79">
        <v>4.5</v>
      </c>
      <c r="O32" s="78">
        <v>4</v>
      </c>
      <c r="P32" s="78">
        <v>20</v>
      </c>
      <c r="Q32" s="99">
        <v>4.5</v>
      </c>
      <c r="R32" s="77">
        <v>60</v>
      </c>
      <c r="S32" s="75"/>
      <c r="T32" s="108"/>
    </row>
    <row r="33" ht="30" customHeight="1" spans="1:20">
      <c r="A33" s="75">
        <v>19</v>
      </c>
      <c r="B33" s="75" t="s">
        <v>68</v>
      </c>
      <c r="C33" s="76" t="s">
        <v>525</v>
      </c>
      <c r="D33" s="77" t="s">
        <v>526</v>
      </c>
      <c r="E33" s="77" t="s">
        <v>527</v>
      </c>
      <c r="F33" s="77">
        <v>0.4</v>
      </c>
      <c r="G33" s="77">
        <v>0.4</v>
      </c>
      <c r="H33" s="77">
        <v>0.8</v>
      </c>
      <c r="I33" s="75" t="s">
        <v>32</v>
      </c>
      <c r="J33" s="79">
        <v>3</v>
      </c>
      <c r="K33" s="76">
        <v>3</v>
      </c>
      <c r="L33" s="75" t="s">
        <v>473</v>
      </c>
      <c r="M33" s="79" t="s">
        <v>32</v>
      </c>
      <c r="N33" s="79">
        <v>5</v>
      </c>
      <c r="O33" s="76">
        <v>5</v>
      </c>
      <c r="P33" s="76">
        <v>20</v>
      </c>
      <c r="Q33" s="99">
        <v>4.5</v>
      </c>
      <c r="R33" s="77">
        <v>50</v>
      </c>
      <c r="S33" s="102"/>
      <c r="T33" s="107"/>
    </row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</sheetData>
  <autoFilter ref="A5:T33">
    <extLst/>
  </autoFilter>
  <mergeCells count="13">
    <mergeCell ref="A1:S1"/>
    <mergeCell ref="F2:H2"/>
    <mergeCell ref="I2:L2"/>
    <mergeCell ref="M2:Q2"/>
    <mergeCell ref="A5:D5"/>
    <mergeCell ref="A14:D14"/>
    <mergeCell ref="A2:A3"/>
    <mergeCell ref="B2:B3"/>
    <mergeCell ref="C2:C3"/>
    <mergeCell ref="D2:D3"/>
    <mergeCell ref="E2:E3"/>
    <mergeCell ref="R2:R3"/>
    <mergeCell ref="S2:S3"/>
  </mergeCells>
  <printOptions horizontalCentered="1"/>
  <pageMargins left="0.389583333333333" right="0.389583333333333" top="0.590277777777778" bottom="0.590277777777778" header="0.511805555555556" footer="0.511805555555556"/>
  <pageSetup paperSize="9" scale="70" orientation="landscape" useFirstPageNumber="1" horizontalDpi="600" verticalDpi="96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3"/>
  <sheetViews>
    <sheetView view="pageBreakPreview" zoomScale="85" zoomScaleNormal="100" workbookViewId="0">
      <selection activeCell="K3" sqref="K3"/>
    </sheetView>
  </sheetViews>
  <sheetFormatPr defaultColWidth="9.1" defaultRowHeight="14.25" customHeight="1"/>
  <cols>
    <col min="1" max="1" width="6.06666666666667" style="49" customWidth="1"/>
    <col min="2" max="2" width="9.64166666666667" style="49" customWidth="1"/>
    <col min="3" max="3" width="10.5833333333333" style="49" customWidth="1"/>
    <col min="4" max="4" width="14.45" style="49" customWidth="1"/>
    <col min="5" max="5" width="8.08333333333333" style="49" customWidth="1"/>
    <col min="6" max="6" width="13.5666666666667" style="49" customWidth="1"/>
    <col min="7" max="7" width="9.45833333333333" style="49" customWidth="1"/>
    <col min="8" max="8" width="10.4333333333333" style="49" customWidth="1"/>
    <col min="9" max="10" width="7.35833333333333" style="49" customWidth="1"/>
    <col min="11" max="11" width="10.2833333333333" style="49" customWidth="1"/>
    <col min="12" max="12" width="7.79166666666667" style="49" customWidth="1"/>
    <col min="13" max="13" width="11.3166666666667" style="49" customWidth="1"/>
    <col min="14" max="16" width="9.70833333333333" style="49" customWidth="1"/>
    <col min="17" max="231" width="9.14166666666667" style="49" customWidth="1"/>
    <col min="232" max="255" width="9.1" style="49" customWidth="1"/>
    <col min="256" max="16384" width="9.1" style="52"/>
  </cols>
  <sheetData>
    <row r="1" s="49" customFormat="1" ht="63" customHeight="1" spans="1:16">
      <c r="A1" s="53" t="s">
        <v>528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="50" customFormat="1" ht="50.6" customHeight="1" spans="1:16">
      <c r="A2" s="54" t="s">
        <v>2</v>
      </c>
      <c r="B2" s="54" t="s">
        <v>3</v>
      </c>
      <c r="C2" s="54" t="s">
        <v>4</v>
      </c>
      <c r="D2" s="54" t="s">
        <v>529</v>
      </c>
      <c r="E2" s="55" t="s">
        <v>11</v>
      </c>
      <c r="F2" s="54" t="s">
        <v>530</v>
      </c>
      <c r="G2" s="55" t="s">
        <v>531</v>
      </c>
      <c r="H2" s="56" t="s">
        <v>532</v>
      </c>
      <c r="I2" s="59" t="s">
        <v>462</v>
      </c>
      <c r="J2" s="59" t="s">
        <v>463</v>
      </c>
      <c r="K2" s="59" t="s">
        <v>533</v>
      </c>
      <c r="L2" s="59" t="s">
        <v>534</v>
      </c>
      <c r="M2" s="59" t="s">
        <v>535</v>
      </c>
      <c r="N2" s="59" t="s">
        <v>536</v>
      </c>
      <c r="O2" s="59" t="s">
        <v>537</v>
      </c>
      <c r="P2" s="59" t="s">
        <v>538</v>
      </c>
    </row>
    <row r="3" s="50" customFormat="1" ht="38" customHeight="1" spans="1:16">
      <c r="A3" s="57" t="s">
        <v>21</v>
      </c>
      <c r="B3" s="58"/>
      <c r="C3" s="58"/>
      <c r="D3" s="58"/>
      <c r="E3" s="58"/>
      <c r="F3" s="58"/>
      <c r="G3" s="58"/>
      <c r="H3" s="59">
        <f>SUM(H4:H25)</f>
        <v>2130</v>
      </c>
      <c r="I3" s="65"/>
      <c r="J3" s="65"/>
      <c r="K3" s="59">
        <f>SUM(K4:K25)</f>
        <v>17.286</v>
      </c>
      <c r="L3" s="59"/>
      <c r="M3" s="59"/>
      <c r="N3" s="59"/>
      <c r="O3" s="59"/>
      <c r="P3" s="59"/>
    </row>
    <row r="4" s="51" customFormat="1" ht="42" customHeight="1" spans="1:16">
      <c r="A4" s="3">
        <v>1</v>
      </c>
      <c r="B4" s="3" t="s">
        <v>539</v>
      </c>
      <c r="C4" s="3" t="s">
        <v>366</v>
      </c>
      <c r="D4" s="3" t="s">
        <v>540</v>
      </c>
      <c r="E4" s="3" t="s">
        <v>85</v>
      </c>
      <c r="F4" s="3" t="s">
        <v>541</v>
      </c>
      <c r="G4" s="3" t="s">
        <v>542</v>
      </c>
      <c r="H4" s="60">
        <v>150</v>
      </c>
      <c r="I4" s="66">
        <v>0</v>
      </c>
      <c r="J4" s="66">
        <v>0.5</v>
      </c>
      <c r="K4" s="66">
        <v>0.5</v>
      </c>
      <c r="L4" s="67" t="s">
        <v>32</v>
      </c>
      <c r="M4" s="67" t="s">
        <v>543</v>
      </c>
      <c r="N4" s="67">
        <v>12</v>
      </c>
      <c r="O4" s="67">
        <v>6.5</v>
      </c>
      <c r="P4" s="67">
        <v>6.5</v>
      </c>
    </row>
    <row r="5" s="49" customFormat="1" ht="42" customHeight="1" spans="1:17">
      <c r="A5" s="3">
        <v>2</v>
      </c>
      <c r="B5" s="61" t="s">
        <v>544</v>
      </c>
      <c r="C5" s="3" t="s">
        <v>545</v>
      </c>
      <c r="D5" s="3" t="s">
        <v>546</v>
      </c>
      <c r="E5" s="3" t="s">
        <v>85</v>
      </c>
      <c r="F5" s="3" t="s">
        <v>547</v>
      </c>
      <c r="G5" s="3" t="s">
        <v>498</v>
      </c>
      <c r="H5" s="60">
        <v>70</v>
      </c>
      <c r="I5" s="66">
        <v>0</v>
      </c>
      <c r="J5" s="66">
        <v>1</v>
      </c>
      <c r="K5" s="66">
        <v>1</v>
      </c>
      <c r="L5" s="67" t="s">
        <v>32</v>
      </c>
      <c r="M5" s="67" t="s">
        <v>548</v>
      </c>
      <c r="N5" s="67">
        <v>18</v>
      </c>
      <c r="O5" s="67">
        <v>4.5</v>
      </c>
      <c r="P5" s="67">
        <v>4</v>
      </c>
      <c r="Q5" s="51"/>
    </row>
    <row r="6" s="49" customFormat="1" ht="42" customHeight="1" spans="1:17">
      <c r="A6" s="3">
        <v>3</v>
      </c>
      <c r="B6" s="62"/>
      <c r="C6" s="3" t="s">
        <v>545</v>
      </c>
      <c r="D6" s="3" t="s">
        <v>549</v>
      </c>
      <c r="E6" s="3" t="s">
        <v>85</v>
      </c>
      <c r="F6" s="3" t="s">
        <v>550</v>
      </c>
      <c r="G6" s="3" t="s">
        <v>500</v>
      </c>
      <c r="H6" s="60">
        <v>35</v>
      </c>
      <c r="I6" s="66">
        <v>0</v>
      </c>
      <c r="J6" s="66">
        <v>0.4</v>
      </c>
      <c r="K6" s="66">
        <v>0.4</v>
      </c>
      <c r="L6" s="67" t="s">
        <v>32</v>
      </c>
      <c r="M6" s="67" t="s">
        <v>548</v>
      </c>
      <c r="N6" s="67">
        <v>18</v>
      </c>
      <c r="O6" s="67">
        <v>4.5</v>
      </c>
      <c r="P6" s="67">
        <v>4</v>
      </c>
      <c r="Q6" s="51"/>
    </row>
    <row r="7" s="49" customFormat="1" ht="42" customHeight="1" spans="1:17">
      <c r="A7" s="3">
        <v>4</v>
      </c>
      <c r="B7" s="62"/>
      <c r="C7" s="3" t="s">
        <v>545</v>
      </c>
      <c r="D7" s="3" t="s">
        <v>551</v>
      </c>
      <c r="E7" s="3" t="s">
        <v>85</v>
      </c>
      <c r="F7" s="3" t="s">
        <v>552</v>
      </c>
      <c r="G7" s="3" t="s">
        <v>502</v>
      </c>
      <c r="H7" s="60">
        <v>25</v>
      </c>
      <c r="I7" s="66">
        <v>0</v>
      </c>
      <c r="J7" s="66">
        <v>0.3</v>
      </c>
      <c r="K7" s="66">
        <v>0.3</v>
      </c>
      <c r="L7" s="67" t="s">
        <v>32</v>
      </c>
      <c r="M7" s="67" t="s">
        <v>548</v>
      </c>
      <c r="N7" s="67">
        <v>18</v>
      </c>
      <c r="O7" s="67">
        <v>3.5</v>
      </c>
      <c r="P7" s="67">
        <v>3</v>
      </c>
      <c r="Q7" s="51"/>
    </row>
    <row r="8" s="49" customFormat="1" ht="42" customHeight="1" spans="1:17">
      <c r="A8" s="3">
        <v>5</v>
      </c>
      <c r="B8" s="63"/>
      <c r="C8" s="3" t="s">
        <v>545</v>
      </c>
      <c r="D8" s="3" t="s">
        <v>553</v>
      </c>
      <c r="E8" s="3" t="s">
        <v>85</v>
      </c>
      <c r="F8" s="3" t="s">
        <v>554</v>
      </c>
      <c r="G8" s="3" t="s">
        <v>504</v>
      </c>
      <c r="H8" s="60">
        <v>35</v>
      </c>
      <c r="I8" s="66">
        <v>0</v>
      </c>
      <c r="J8" s="66">
        <v>0.4</v>
      </c>
      <c r="K8" s="66">
        <v>0.4</v>
      </c>
      <c r="L8" s="67" t="s">
        <v>32</v>
      </c>
      <c r="M8" s="67" t="s">
        <v>548</v>
      </c>
      <c r="N8" s="67">
        <v>18</v>
      </c>
      <c r="O8" s="67">
        <v>4</v>
      </c>
      <c r="P8" s="67">
        <v>3.5</v>
      </c>
      <c r="Q8" s="51"/>
    </row>
    <row r="9" s="49" customFormat="1" ht="42" customHeight="1" spans="1:17">
      <c r="A9" s="3">
        <v>6</v>
      </c>
      <c r="B9" s="62" t="s">
        <v>555</v>
      </c>
      <c r="C9" s="3" t="s">
        <v>556</v>
      </c>
      <c r="D9" s="3" t="s">
        <v>557</v>
      </c>
      <c r="E9" s="3" t="s">
        <v>85</v>
      </c>
      <c r="F9" s="3" t="s">
        <v>558</v>
      </c>
      <c r="G9" s="3" t="s">
        <v>559</v>
      </c>
      <c r="H9" s="3">
        <v>220</v>
      </c>
      <c r="I9" s="3">
        <v>0</v>
      </c>
      <c r="J9" s="3">
        <v>1.2</v>
      </c>
      <c r="K9" s="3">
        <v>1.2</v>
      </c>
      <c r="L9" s="3" t="s">
        <v>32</v>
      </c>
      <c r="M9" s="3" t="s">
        <v>548</v>
      </c>
      <c r="N9" s="3">
        <v>20</v>
      </c>
      <c r="O9" s="3">
        <v>7</v>
      </c>
      <c r="P9" s="3">
        <v>6.5</v>
      </c>
      <c r="Q9" s="51"/>
    </row>
    <row r="10" s="49" customFormat="1" ht="42" customHeight="1" spans="1:17">
      <c r="A10" s="3">
        <v>7</v>
      </c>
      <c r="B10" s="62"/>
      <c r="C10" s="3" t="s">
        <v>556</v>
      </c>
      <c r="D10" s="3" t="s">
        <v>560</v>
      </c>
      <c r="E10" s="3" t="s">
        <v>85</v>
      </c>
      <c r="F10" s="3" t="s">
        <v>561</v>
      </c>
      <c r="G10" s="3" t="s">
        <v>562</v>
      </c>
      <c r="H10" s="3">
        <v>190</v>
      </c>
      <c r="I10" s="3">
        <v>0</v>
      </c>
      <c r="J10" s="3">
        <v>1</v>
      </c>
      <c r="K10" s="3">
        <v>1</v>
      </c>
      <c r="L10" s="3" t="s">
        <v>32</v>
      </c>
      <c r="M10" s="3" t="s">
        <v>548</v>
      </c>
      <c r="N10" s="3">
        <v>20</v>
      </c>
      <c r="O10" s="3">
        <v>8.5</v>
      </c>
      <c r="P10" s="3">
        <v>6.5</v>
      </c>
      <c r="Q10" s="51"/>
    </row>
    <row r="11" s="49" customFormat="1" ht="42" customHeight="1" spans="1:17">
      <c r="A11" s="3">
        <v>8</v>
      </c>
      <c r="B11" s="62"/>
      <c r="C11" s="3" t="s">
        <v>563</v>
      </c>
      <c r="D11" s="3" t="s">
        <v>564</v>
      </c>
      <c r="E11" s="3" t="s">
        <v>85</v>
      </c>
      <c r="F11" s="3" t="s">
        <v>565</v>
      </c>
      <c r="G11" s="3" t="s">
        <v>566</v>
      </c>
      <c r="H11" s="3">
        <v>40</v>
      </c>
      <c r="I11" s="3">
        <v>0</v>
      </c>
      <c r="J11" s="3">
        <v>0.4</v>
      </c>
      <c r="K11" s="3">
        <v>0.4</v>
      </c>
      <c r="L11" s="3" t="s">
        <v>32</v>
      </c>
      <c r="M11" s="3" t="s">
        <v>548</v>
      </c>
      <c r="N11" s="3">
        <v>18</v>
      </c>
      <c r="O11" s="3">
        <v>3.5</v>
      </c>
      <c r="P11" s="3">
        <v>3.5</v>
      </c>
      <c r="Q11" s="51"/>
    </row>
    <row r="12" s="49" customFormat="1" ht="42" customHeight="1" spans="1:17">
      <c r="A12" s="3">
        <v>9</v>
      </c>
      <c r="B12" s="62"/>
      <c r="C12" s="3" t="s">
        <v>567</v>
      </c>
      <c r="D12" s="3" t="s">
        <v>568</v>
      </c>
      <c r="E12" s="3" t="s">
        <v>85</v>
      </c>
      <c r="F12" s="3" t="s">
        <v>569</v>
      </c>
      <c r="G12" s="3" t="s">
        <v>570</v>
      </c>
      <c r="H12" s="60">
        <v>45</v>
      </c>
      <c r="I12" s="66">
        <v>0</v>
      </c>
      <c r="J12" s="66">
        <v>0.65</v>
      </c>
      <c r="K12" s="66">
        <v>0.65</v>
      </c>
      <c r="L12" s="67" t="s">
        <v>32</v>
      </c>
      <c r="M12" s="67" t="s">
        <v>548</v>
      </c>
      <c r="N12" s="67">
        <v>20</v>
      </c>
      <c r="O12" s="67">
        <v>3.5</v>
      </c>
      <c r="P12" s="67">
        <v>3.5</v>
      </c>
      <c r="Q12" s="51"/>
    </row>
    <row r="13" s="49" customFormat="1" ht="42" customHeight="1" spans="1:17">
      <c r="A13" s="3">
        <v>10</v>
      </c>
      <c r="B13" s="62"/>
      <c r="C13" s="3" t="s">
        <v>567</v>
      </c>
      <c r="D13" s="3" t="s">
        <v>551</v>
      </c>
      <c r="E13" s="3" t="s">
        <v>85</v>
      </c>
      <c r="F13" s="3" t="s">
        <v>571</v>
      </c>
      <c r="G13" s="3" t="s">
        <v>572</v>
      </c>
      <c r="H13" s="60">
        <v>50</v>
      </c>
      <c r="I13" s="66">
        <v>0</v>
      </c>
      <c r="J13" s="66">
        <v>1</v>
      </c>
      <c r="K13" s="66">
        <v>1</v>
      </c>
      <c r="L13" s="67" t="s">
        <v>32</v>
      </c>
      <c r="M13" s="67" t="s">
        <v>548</v>
      </c>
      <c r="N13" s="67">
        <v>20</v>
      </c>
      <c r="O13" s="67">
        <v>3.5</v>
      </c>
      <c r="P13" s="67">
        <v>3.5</v>
      </c>
      <c r="Q13" s="51"/>
    </row>
    <row r="14" s="49" customFormat="1" ht="42" customHeight="1" spans="1:17">
      <c r="A14" s="3">
        <v>11</v>
      </c>
      <c r="B14" s="63"/>
      <c r="C14" s="3" t="s">
        <v>567</v>
      </c>
      <c r="D14" s="3" t="s">
        <v>573</v>
      </c>
      <c r="E14" s="3" t="s">
        <v>85</v>
      </c>
      <c r="F14" s="3" t="s">
        <v>574</v>
      </c>
      <c r="G14" s="3" t="s">
        <v>575</v>
      </c>
      <c r="H14" s="60">
        <v>40</v>
      </c>
      <c r="I14" s="66">
        <v>0</v>
      </c>
      <c r="J14" s="66">
        <v>0.5</v>
      </c>
      <c r="K14" s="66">
        <v>0.5</v>
      </c>
      <c r="L14" s="67" t="s">
        <v>32</v>
      </c>
      <c r="M14" s="67" t="s">
        <v>548</v>
      </c>
      <c r="N14" s="67">
        <v>20</v>
      </c>
      <c r="O14" s="67">
        <v>3.5</v>
      </c>
      <c r="P14" s="67">
        <v>3.5</v>
      </c>
      <c r="Q14" s="51"/>
    </row>
    <row r="15" s="49" customFormat="1" ht="42" customHeight="1" spans="1:17">
      <c r="A15" s="3">
        <v>12</v>
      </c>
      <c r="B15" s="3" t="s">
        <v>576</v>
      </c>
      <c r="C15" s="3" t="s">
        <v>577</v>
      </c>
      <c r="D15" s="3" t="s">
        <v>578</v>
      </c>
      <c r="E15" s="3" t="s">
        <v>85</v>
      </c>
      <c r="F15" s="3" t="s">
        <v>579</v>
      </c>
      <c r="G15" s="3" t="s">
        <v>580</v>
      </c>
      <c r="H15" s="60">
        <v>150</v>
      </c>
      <c r="I15" s="66">
        <v>0</v>
      </c>
      <c r="J15" s="66">
        <v>1.921</v>
      </c>
      <c r="K15" s="66">
        <v>1.921</v>
      </c>
      <c r="L15" s="67" t="s">
        <v>32</v>
      </c>
      <c r="M15" s="67" t="s">
        <v>548</v>
      </c>
      <c r="N15" s="67">
        <v>20</v>
      </c>
      <c r="O15" s="67">
        <v>5</v>
      </c>
      <c r="P15" s="67">
        <v>4.5</v>
      </c>
      <c r="Q15" s="51"/>
    </row>
    <row r="16" s="49" customFormat="1" ht="42" customHeight="1" spans="1:17">
      <c r="A16" s="3">
        <v>13</v>
      </c>
      <c r="B16" s="3" t="s">
        <v>581</v>
      </c>
      <c r="C16" s="3" t="s">
        <v>582</v>
      </c>
      <c r="D16" s="3" t="s">
        <v>583</v>
      </c>
      <c r="E16" s="3" t="s">
        <v>85</v>
      </c>
      <c r="F16" s="3" t="s">
        <v>584</v>
      </c>
      <c r="G16" s="3" t="s">
        <v>585</v>
      </c>
      <c r="H16" s="60">
        <v>40</v>
      </c>
      <c r="I16" s="66">
        <v>0</v>
      </c>
      <c r="J16" s="66">
        <v>0.5</v>
      </c>
      <c r="K16" s="66">
        <v>0.5</v>
      </c>
      <c r="L16" s="67" t="s">
        <v>32</v>
      </c>
      <c r="M16" s="67" t="s">
        <v>548</v>
      </c>
      <c r="N16" s="67">
        <v>20</v>
      </c>
      <c r="O16" s="67">
        <v>4.5</v>
      </c>
      <c r="P16" s="67">
        <v>3.5</v>
      </c>
      <c r="Q16" s="51"/>
    </row>
    <row r="17" s="49" customFormat="1" ht="42" customHeight="1" spans="1:17">
      <c r="A17" s="3">
        <v>14</v>
      </c>
      <c r="B17" s="3"/>
      <c r="C17" s="3" t="s">
        <v>586</v>
      </c>
      <c r="D17" s="3" t="s">
        <v>587</v>
      </c>
      <c r="E17" s="3" t="s">
        <v>85</v>
      </c>
      <c r="F17" s="3" t="s">
        <v>588</v>
      </c>
      <c r="G17" s="3" t="s">
        <v>589</v>
      </c>
      <c r="H17" s="60">
        <v>120</v>
      </c>
      <c r="I17" s="66">
        <v>0</v>
      </c>
      <c r="J17" s="66">
        <v>0.9</v>
      </c>
      <c r="K17" s="66">
        <f t="shared" ref="K17:K21" si="0">J17-I17</f>
        <v>0.9</v>
      </c>
      <c r="L17" s="67" t="s">
        <v>32</v>
      </c>
      <c r="M17" s="67" t="s">
        <v>548</v>
      </c>
      <c r="N17" s="67">
        <v>20</v>
      </c>
      <c r="O17" s="67">
        <v>5</v>
      </c>
      <c r="P17" s="67">
        <v>4.5</v>
      </c>
      <c r="Q17" s="51"/>
    </row>
    <row r="18" s="49" customFormat="1" ht="42" customHeight="1" spans="1:17">
      <c r="A18" s="3">
        <v>15</v>
      </c>
      <c r="B18" s="3"/>
      <c r="C18" s="3" t="s">
        <v>586</v>
      </c>
      <c r="D18" s="3" t="s">
        <v>590</v>
      </c>
      <c r="E18" s="3" t="s">
        <v>85</v>
      </c>
      <c r="F18" s="3" t="s">
        <v>591</v>
      </c>
      <c r="G18" s="3" t="s">
        <v>592</v>
      </c>
      <c r="H18" s="60">
        <v>100</v>
      </c>
      <c r="I18" s="66">
        <v>0</v>
      </c>
      <c r="J18" s="66">
        <v>0.456</v>
      </c>
      <c r="K18" s="66">
        <f t="shared" si="0"/>
        <v>0.456</v>
      </c>
      <c r="L18" s="67" t="s">
        <v>32</v>
      </c>
      <c r="M18" s="67" t="s">
        <v>548</v>
      </c>
      <c r="N18" s="67">
        <v>20</v>
      </c>
      <c r="O18" s="67">
        <v>5</v>
      </c>
      <c r="P18" s="67">
        <v>4.5</v>
      </c>
      <c r="Q18" s="51"/>
    </row>
    <row r="19" s="49" customFormat="1" ht="42" customHeight="1" spans="1:17">
      <c r="A19" s="3">
        <v>16</v>
      </c>
      <c r="B19" s="3"/>
      <c r="C19" s="3" t="s">
        <v>586</v>
      </c>
      <c r="D19" s="3" t="s">
        <v>593</v>
      </c>
      <c r="E19" s="3" t="s">
        <v>85</v>
      </c>
      <c r="F19" s="3" t="s">
        <v>594</v>
      </c>
      <c r="G19" s="3" t="s">
        <v>493</v>
      </c>
      <c r="H19" s="60">
        <v>200</v>
      </c>
      <c r="I19" s="66">
        <v>0</v>
      </c>
      <c r="J19" s="66">
        <v>1.239</v>
      </c>
      <c r="K19" s="66">
        <f t="shared" si="0"/>
        <v>1.239</v>
      </c>
      <c r="L19" s="67" t="s">
        <v>32</v>
      </c>
      <c r="M19" s="67" t="s">
        <v>548</v>
      </c>
      <c r="N19" s="67">
        <v>20</v>
      </c>
      <c r="O19" s="67">
        <v>5</v>
      </c>
      <c r="P19" s="67">
        <v>4.5</v>
      </c>
      <c r="Q19" s="51"/>
    </row>
    <row r="20" s="49" customFormat="1" ht="42" customHeight="1" spans="1:17">
      <c r="A20" s="3">
        <v>17</v>
      </c>
      <c r="B20" s="3"/>
      <c r="C20" s="3" t="s">
        <v>595</v>
      </c>
      <c r="D20" s="3" t="s">
        <v>596</v>
      </c>
      <c r="E20" s="3" t="s">
        <v>85</v>
      </c>
      <c r="F20" s="3" t="s">
        <v>597</v>
      </c>
      <c r="G20" s="3" t="s">
        <v>598</v>
      </c>
      <c r="H20" s="60">
        <v>70</v>
      </c>
      <c r="I20" s="66">
        <v>0</v>
      </c>
      <c r="J20" s="66">
        <v>0.52</v>
      </c>
      <c r="K20" s="66">
        <f t="shared" si="0"/>
        <v>0.52</v>
      </c>
      <c r="L20" s="67" t="s">
        <v>32</v>
      </c>
      <c r="M20" s="67" t="s">
        <v>548</v>
      </c>
      <c r="N20" s="67">
        <v>20</v>
      </c>
      <c r="O20" s="67">
        <v>5</v>
      </c>
      <c r="P20" s="67">
        <v>4.5</v>
      </c>
      <c r="Q20" s="51"/>
    </row>
    <row r="21" s="49" customFormat="1" ht="42" customHeight="1" spans="1:17">
      <c r="A21" s="3">
        <v>18</v>
      </c>
      <c r="B21" s="3"/>
      <c r="C21" s="3" t="s">
        <v>595</v>
      </c>
      <c r="D21" s="3" t="s">
        <v>599</v>
      </c>
      <c r="E21" s="3" t="s">
        <v>85</v>
      </c>
      <c r="F21" s="3" t="s">
        <v>600</v>
      </c>
      <c r="G21" s="3" t="s">
        <v>601</v>
      </c>
      <c r="H21" s="60">
        <v>70</v>
      </c>
      <c r="I21" s="66">
        <v>0</v>
      </c>
      <c r="J21" s="66">
        <v>0.5</v>
      </c>
      <c r="K21" s="66">
        <f t="shared" si="0"/>
        <v>0.5</v>
      </c>
      <c r="L21" s="67" t="s">
        <v>32</v>
      </c>
      <c r="M21" s="67" t="s">
        <v>548</v>
      </c>
      <c r="N21" s="67">
        <v>20</v>
      </c>
      <c r="O21" s="67">
        <v>5</v>
      </c>
      <c r="P21" s="67">
        <v>4.5</v>
      </c>
      <c r="Q21" s="51"/>
    </row>
    <row r="22" s="49" customFormat="1" ht="42" customHeight="1" spans="1:17">
      <c r="A22" s="3">
        <v>19</v>
      </c>
      <c r="B22" s="3"/>
      <c r="C22" s="3" t="s">
        <v>602</v>
      </c>
      <c r="D22" s="3" t="s">
        <v>603</v>
      </c>
      <c r="E22" s="3" t="s">
        <v>85</v>
      </c>
      <c r="F22" s="3" t="s">
        <v>604</v>
      </c>
      <c r="G22" s="3" t="s">
        <v>605</v>
      </c>
      <c r="H22" s="60">
        <v>240</v>
      </c>
      <c r="I22" s="66">
        <v>0</v>
      </c>
      <c r="J22" s="66">
        <v>1.5</v>
      </c>
      <c r="K22" s="66">
        <v>1.5</v>
      </c>
      <c r="L22" s="67" t="s">
        <v>32</v>
      </c>
      <c r="M22" s="67" t="s">
        <v>548</v>
      </c>
      <c r="N22" s="67">
        <v>20</v>
      </c>
      <c r="O22" s="67">
        <v>5</v>
      </c>
      <c r="P22" s="67">
        <v>4.5</v>
      </c>
      <c r="Q22" s="51"/>
    </row>
    <row r="23" s="49" customFormat="1" ht="42" customHeight="1" spans="1:17">
      <c r="A23" s="3">
        <v>20</v>
      </c>
      <c r="B23" s="3"/>
      <c r="C23" s="3" t="s">
        <v>606</v>
      </c>
      <c r="D23" s="3" t="s">
        <v>607</v>
      </c>
      <c r="E23" s="3" t="s">
        <v>85</v>
      </c>
      <c r="F23" s="3" t="s">
        <v>608</v>
      </c>
      <c r="G23" s="3" t="s">
        <v>609</v>
      </c>
      <c r="H23" s="60">
        <v>30</v>
      </c>
      <c r="I23" s="66">
        <v>0</v>
      </c>
      <c r="J23" s="66">
        <v>0.6</v>
      </c>
      <c r="K23" s="66">
        <v>0.6</v>
      </c>
      <c r="L23" s="67" t="s">
        <v>32</v>
      </c>
      <c r="M23" s="67" t="s">
        <v>548</v>
      </c>
      <c r="N23" s="67">
        <v>20</v>
      </c>
      <c r="O23" s="67">
        <v>4.5</v>
      </c>
      <c r="P23" s="67">
        <v>3.5</v>
      </c>
      <c r="Q23" s="51"/>
    </row>
    <row r="24" s="49" customFormat="1" ht="42" customHeight="1" spans="1:17">
      <c r="A24" s="3">
        <v>21</v>
      </c>
      <c r="B24" s="3"/>
      <c r="C24" s="3" t="s">
        <v>606</v>
      </c>
      <c r="D24" s="3" t="s">
        <v>610</v>
      </c>
      <c r="E24" s="3" t="s">
        <v>85</v>
      </c>
      <c r="F24" s="3" t="s">
        <v>611</v>
      </c>
      <c r="G24" s="3" t="s">
        <v>612</v>
      </c>
      <c r="H24" s="60">
        <v>40</v>
      </c>
      <c r="I24" s="66">
        <v>0</v>
      </c>
      <c r="J24" s="66">
        <v>0.6</v>
      </c>
      <c r="K24" s="66">
        <v>0.6</v>
      </c>
      <c r="L24" s="67" t="s">
        <v>32</v>
      </c>
      <c r="M24" s="67" t="s">
        <v>548</v>
      </c>
      <c r="N24" s="67">
        <v>20</v>
      </c>
      <c r="O24" s="67">
        <v>4.5</v>
      </c>
      <c r="P24" s="67">
        <v>3.5</v>
      </c>
      <c r="Q24" s="51"/>
    </row>
    <row r="25" s="49" customFormat="1" ht="42" customHeight="1" spans="1:17">
      <c r="A25" s="3">
        <v>22</v>
      </c>
      <c r="B25" s="3"/>
      <c r="C25" s="3" t="s">
        <v>613</v>
      </c>
      <c r="D25" s="3" t="s">
        <v>614</v>
      </c>
      <c r="E25" s="3" t="s">
        <v>85</v>
      </c>
      <c r="F25" s="3" t="s">
        <v>615</v>
      </c>
      <c r="G25" s="3" t="s">
        <v>616</v>
      </c>
      <c r="H25" s="60">
        <v>170</v>
      </c>
      <c r="I25" s="66">
        <v>0</v>
      </c>
      <c r="J25" s="66">
        <v>1.2</v>
      </c>
      <c r="K25" s="66">
        <f>J25-I25</f>
        <v>1.2</v>
      </c>
      <c r="L25" s="67" t="s">
        <v>32</v>
      </c>
      <c r="M25" s="67" t="s">
        <v>548</v>
      </c>
      <c r="N25" s="67">
        <v>20</v>
      </c>
      <c r="O25" s="67">
        <v>5</v>
      </c>
      <c r="P25" s="67">
        <v>4.5</v>
      </c>
      <c r="Q25" s="51"/>
    </row>
    <row r="26" s="49" customFormat="1" spans="8:16">
      <c r="H26" s="64"/>
      <c r="I26" s="64"/>
      <c r="J26" s="64"/>
      <c r="K26" s="64"/>
      <c r="L26" s="64"/>
      <c r="M26" s="64"/>
      <c r="N26" s="64"/>
      <c r="O26" s="64"/>
      <c r="P26" s="64"/>
    </row>
    <row r="27" s="49" customFormat="1" spans="8:16">
      <c r="H27" s="64"/>
      <c r="I27" s="64"/>
      <c r="J27" s="64"/>
      <c r="K27" s="64"/>
      <c r="L27" s="64"/>
      <c r="M27" s="64"/>
      <c r="N27" s="64"/>
      <c r="O27" s="64"/>
      <c r="P27" s="64"/>
    </row>
    <row r="28" s="49" customFormat="1" spans="8:16">
      <c r="H28" s="64"/>
      <c r="I28" s="64"/>
      <c r="J28" s="64"/>
      <c r="K28" s="64"/>
      <c r="L28" s="64"/>
      <c r="M28" s="64"/>
      <c r="N28" s="64"/>
      <c r="O28" s="64"/>
      <c r="P28" s="64"/>
    </row>
    <row r="29" s="49" customFormat="1" spans="8:16">
      <c r="H29" s="64"/>
      <c r="I29" s="64"/>
      <c r="J29" s="64"/>
      <c r="K29" s="64"/>
      <c r="L29" s="64"/>
      <c r="M29" s="64"/>
      <c r="N29" s="64"/>
      <c r="O29" s="64"/>
      <c r="P29" s="64"/>
    </row>
    <row r="30" s="49" customFormat="1" spans="8:16">
      <c r="H30" s="64"/>
      <c r="I30" s="64"/>
      <c r="J30" s="64"/>
      <c r="K30" s="64"/>
      <c r="L30" s="64"/>
      <c r="M30" s="64"/>
      <c r="N30" s="64"/>
      <c r="O30" s="64"/>
      <c r="P30" s="64"/>
    </row>
    <row r="31" s="49" customFormat="1" spans="8:16">
      <c r="H31" s="64"/>
      <c r="I31" s="64"/>
      <c r="J31" s="64"/>
      <c r="K31" s="64"/>
      <c r="L31" s="64"/>
      <c r="M31" s="64"/>
      <c r="N31" s="64"/>
      <c r="O31" s="64"/>
      <c r="P31" s="64"/>
    </row>
    <row r="32" s="49" customFormat="1" spans="8:16">
      <c r="H32" s="64"/>
      <c r="I32" s="64"/>
      <c r="J32" s="64"/>
      <c r="K32" s="64"/>
      <c r="L32" s="64"/>
      <c r="M32" s="64"/>
      <c r="N32" s="64"/>
      <c r="O32" s="64"/>
      <c r="P32" s="64"/>
    </row>
    <row r="33" s="49" customFormat="1" spans="8:16">
      <c r="H33" s="64"/>
      <c r="I33" s="64"/>
      <c r="J33" s="64"/>
      <c r="K33" s="64"/>
      <c r="L33" s="64"/>
      <c r="M33" s="64"/>
      <c r="N33" s="64"/>
      <c r="O33" s="64"/>
      <c r="P33" s="64"/>
    </row>
    <row r="34" s="49" customFormat="1" spans="8:16">
      <c r="H34" s="64"/>
      <c r="I34" s="64"/>
      <c r="J34" s="64"/>
      <c r="K34" s="64"/>
      <c r="L34" s="64"/>
      <c r="M34" s="64"/>
      <c r="N34" s="64"/>
      <c r="O34" s="64"/>
      <c r="P34" s="64"/>
    </row>
    <row r="35" s="49" customFormat="1" spans="8:16">
      <c r="H35" s="64"/>
      <c r="I35" s="64"/>
      <c r="J35" s="64"/>
      <c r="K35" s="64"/>
      <c r="L35" s="64"/>
      <c r="M35" s="64"/>
      <c r="N35" s="64"/>
      <c r="O35" s="64"/>
      <c r="P35" s="64"/>
    </row>
    <row r="36" s="49" customFormat="1" spans="8:16">
      <c r="H36" s="64"/>
      <c r="I36" s="64"/>
      <c r="J36" s="64"/>
      <c r="K36" s="64"/>
      <c r="L36" s="64"/>
      <c r="M36" s="64"/>
      <c r="N36" s="64"/>
      <c r="O36" s="64"/>
      <c r="P36" s="64"/>
    </row>
    <row r="37" s="49" customFormat="1" spans="8:16">
      <c r="H37" s="64"/>
      <c r="I37" s="64"/>
      <c r="J37" s="64"/>
      <c r="K37" s="64"/>
      <c r="L37" s="64"/>
      <c r="M37" s="64"/>
      <c r="N37" s="64"/>
      <c r="O37" s="64"/>
      <c r="P37" s="64"/>
    </row>
    <row r="38" s="49" customFormat="1" spans="8:16">
      <c r="H38" s="64"/>
      <c r="I38" s="64"/>
      <c r="J38" s="64"/>
      <c r="K38" s="64"/>
      <c r="L38" s="64"/>
      <c r="M38" s="64"/>
      <c r="N38" s="64"/>
      <c r="O38" s="64"/>
      <c r="P38" s="64"/>
    </row>
    <row r="39" s="49" customFormat="1" spans="8:16">
      <c r="H39" s="64"/>
      <c r="I39" s="64"/>
      <c r="J39" s="64"/>
      <c r="K39" s="64"/>
      <c r="L39" s="64"/>
      <c r="M39" s="64"/>
      <c r="N39" s="64"/>
      <c r="O39" s="64"/>
      <c r="P39" s="64"/>
    </row>
    <row r="40" s="49" customFormat="1" spans="8:16">
      <c r="H40" s="64"/>
      <c r="I40" s="64"/>
      <c r="J40" s="64"/>
      <c r="K40" s="64"/>
      <c r="L40" s="64"/>
      <c r="M40" s="64"/>
      <c r="N40" s="64"/>
      <c r="O40" s="64"/>
      <c r="P40" s="64"/>
    </row>
    <row r="41" s="49" customFormat="1" spans="8:16">
      <c r="H41" s="64"/>
      <c r="I41" s="64"/>
      <c r="J41" s="64"/>
      <c r="K41" s="64"/>
      <c r="L41" s="64"/>
      <c r="M41" s="64"/>
      <c r="N41" s="64"/>
      <c r="O41" s="64"/>
      <c r="P41" s="64"/>
    </row>
    <row r="42" s="49" customFormat="1" spans="8:16">
      <c r="H42" s="64"/>
      <c r="I42" s="64"/>
      <c r="J42" s="64"/>
      <c r="K42" s="64"/>
      <c r="L42" s="64"/>
      <c r="M42" s="64"/>
      <c r="N42" s="64"/>
      <c r="O42" s="64"/>
      <c r="P42" s="64"/>
    </row>
    <row r="43" s="49" customFormat="1" spans="8:16">
      <c r="H43" s="64"/>
      <c r="I43" s="64"/>
      <c r="J43" s="64"/>
      <c r="K43" s="64"/>
      <c r="L43" s="64"/>
      <c r="M43" s="64"/>
      <c r="N43" s="64"/>
      <c r="O43" s="64"/>
      <c r="P43" s="64"/>
    </row>
    <row r="44" s="49" customFormat="1" spans="8:16">
      <c r="H44" s="64"/>
      <c r="I44" s="64"/>
      <c r="J44" s="64"/>
      <c r="K44" s="64"/>
      <c r="L44" s="64"/>
      <c r="M44" s="64"/>
      <c r="N44" s="64"/>
      <c r="O44" s="64"/>
      <c r="P44" s="64"/>
    </row>
    <row r="45" s="49" customFormat="1" spans="8:16">
      <c r="H45" s="64"/>
      <c r="I45" s="64"/>
      <c r="J45" s="64"/>
      <c r="K45" s="64"/>
      <c r="L45" s="64"/>
      <c r="M45" s="64"/>
      <c r="N45" s="64"/>
      <c r="O45" s="64"/>
      <c r="P45" s="64"/>
    </row>
    <row r="46" s="49" customFormat="1" spans="8:16">
      <c r="H46" s="64"/>
      <c r="I46" s="64"/>
      <c r="J46" s="64"/>
      <c r="K46" s="64"/>
      <c r="L46" s="64"/>
      <c r="M46" s="64"/>
      <c r="N46" s="64"/>
      <c r="O46" s="64"/>
      <c r="P46" s="64"/>
    </row>
    <row r="47" s="49" customFormat="1" spans="8:16">
      <c r="H47" s="64"/>
      <c r="I47" s="64"/>
      <c r="J47" s="64"/>
      <c r="K47" s="64"/>
      <c r="L47" s="64"/>
      <c r="M47" s="64"/>
      <c r="N47" s="64"/>
      <c r="O47" s="64"/>
      <c r="P47" s="64"/>
    </row>
    <row r="48" s="49" customFormat="1" spans="8:16">
      <c r="H48" s="64"/>
      <c r="I48" s="64"/>
      <c r="J48" s="64"/>
      <c r="K48" s="64"/>
      <c r="L48" s="64"/>
      <c r="M48" s="64"/>
      <c r="N48" s="64"/>
      <c r="O48" s="64"/>
      <c r="P48" s="64"/>
    </row>
    <row r="49" s="49" customFormat="1" spans="8:16">
      <c r="H49" s="64"/>
      <c r="I49" s="64"/>
      <c r="J49" s="64"/>
      <c r="K49" s="64"/>
      <c r="L49" s="64"/>
      <c r="M49" s="64"/>
      <c r="N49" s="64"/>
      <c r="O49" s="64"/>
      <c r="P49" s="64"/>
    </row>
    <row r="50" s="49" customFormat="1" spans="8:16">
      <c r="H50" s="64"/>
      <c r="I50" s="64"/>
      <c r="J50" s="64"/>
      <c r="K50" s="64"/>
      <c r="L50" s="64"/>
      <c r="M50" s="64"/>
      <c r="N50" s="64"/>
      <c r="O50" s="64"/>
      <c r="P50" s="64"/>
    </row>
    <row r="51" s="49" customFormat="1" spans="8:16">
      <c r="H51" s="64"/>
      <c r="I51" s="64"/>
      <c r="J51" s="64"/>
      <c r="K51" s="64"/>
      <c r="L51" s="64"/>
      <c r="M51" s="64"/>
      <c r="N51" s="64"/>
      <c r="O51" s="64"/>
      <c r="P51" s="64"/>
    </row>
    <row r="52" s="49" customFormat="1" spans="8:16">
      <c r="H52" s="64"/>
      <c r="I52" s="64"/>
      <c r="J52" s="64"/>
      <c r="K52" s="64"/>
      <c r="L52" s="64"/>
      <c r="M52" s="64"/>
      <c r="N52" s="64"/>
      <c r="O52" s="64"/>
      <c r="P52" s="64"/>
    </row>
    <row r="53" s="49" customFormat="1" spans="8:16">
      <c r="H53" s="64"/>
      <c r="I53" s="64"/>
      <c r="J53" s="64"/>
      <c r="K53" s="64"/>
      <c r="L53" s="64"/>
      <c r="M53" s="64"/>
      <c r="N53" s="64"/>
      <c r="O53" s="64"/>
      <c r="P53" s="64"/>
    </row>
    <row r="54" s="49" customFormat="1" spans="8:16">
      <c r="H54" s="64"/>
      <c r="I54" s="64"/>
      <c r="J54" s="64"/>
      <c r="K54" s="64"/>
      <c r="L54" s="64"/>
      <c r="M54" s="64"/>
      <c r="N54" s="64"/>
      <c r="O54" s="64"/>
      <c r="P54" s="64"/>
    </row>
    <row r="55" s="49" customFormat="1" spans="8:16">
      <c r="H55" s="64"/>
      <c r="I55" s="64"/>
      <c r="J55" s="64"/>
      <c r="K55" s="64"/>
      <c r="L55" s="64"/>
      <c r="M55" s="64"/>
      <c r="N55" s="64"/>
      <c r="O55" s="64"/>
      <c r="P55" s="64"/>
    </row>
    <row r="56" s="49" customFormat="1" spans="8:16">
      <c r="H56" s="64"/>
      <c r="I56" s="64"/>
      <c r="J56" s="64"/>
      <c r="K56" s="64"/>
      <c r="L56" s="64"/>
      <c r="M56" s="64"/>
      <c r="N56" s="64"/>
      <c r="O56" s="64"/>
      <c r="P56" s="64"/>
    </row>
    <row r="57" s="49" customFormat="1" spans="8:16">
      <c r="H57" s="64"/>
      <c r="I57" s="64"/>
      <c r="J57" s="64"/>
      <c r="K57" s="64"/>
      <c r="L57" s="64"/>
      <c r="M57" s="64"/>
      <c r="N57" s="64"/>
      <c r="O57" s="64"/>
      <c r="P57" s="64"/>
    </row>
    <row r="58" s="49" customFormat="1" spans="8:16">
      <c r="H58" s="64"/>
      <c r="I58" s="64"/>
      <c r="J58" s="64"/>
      <c r="K58" s="64"/>
      <c r="L58" s="64"/>
      <c r="M58" s="64"/>
      <c r="N58" s="64"/>
      <c r="O58" s="64"/>
      <c r="P58" s="64"/>
    </row>
    <row r="59" s="49" customFormat="1" spans="8:16">
      <c r="H59" s="64"/>
      <c r="I59" s="64"/>
      <c r="J59" s="64"/>
      <c r="K59" s="64"/>
      <c r="L59" s="64"/>
      <c r="M59" s="64"/>
      <c r="N59" s="64"/>
      <c r="O59" s="64"/>
      <c r="P59" s="64"/>
    </row>
    <row r="60" s="49" customFormat="1" spans="8:16">
      <c r="H60" s="64"/>
      <c r="I60" s="64"/>
      <c r="J60" s="64"/>
      <c r="K60" s="64"/>
      <c r="L60" s="64"/>
      <c r="M60" s="64"/>
      <c r="N60" s="64"/>
      <c r="O60" s="64"/>
      <c r="P60" s="64"/>
    </row>
    <row r="61" s="49" customFormat="1" spans="8:16">
      <c r="H61" s="64"/>
      <c r="I61" s="64"/>
      <c r="J61" s="64"/>
      <c r="K61" s="64"/>
      <c r="L61" s="64"/>
      <c r="M61" s="64"/>
      <c r="N61" s="64"/>
      <c r="O61" s="64"/>
      <c r="P61" s="64"/>
    </row>
    <row r="62" s="49" customFormat="1" spans="8:16">
      <c r="H62" s="64"/>
      <c r="I62" s="64"/>
      <c r="J62" s="64"/>
      <c r="K62" s="64"/>
      <c r="L62" s="64"/>
      <c r="M62" s="64"/>
      <c r="N62" s="64"/>
      <c r="O62" s="64"/>
      <c r="P62" s="64"/>
    </row>
    <row r="63" s="49" customFormat="1" spans="8:16">
      <c r="H63" s="64"/>
      <c r="I63" s="64"/>
      <c r="J63" s="64"/>
      <c r="K63" s="64"/>
      <c r="L63" s="64"/>
      <c r="M63" s="64"/>
      <c r="N63" s="64"/>
      <c r="O63" s="64"/>
      <c r="P63" s="64"/>
    </row>
    <row r="64" s="49" customFormat="1" spans="8:16">
      <c r="H64" s="64"/>
      <c r="I64" s="64"/>
      <c r="J64" s="64"/>
      <c r="K64" s="64"/>
      <c r="L64" s="64"/>
      <c r="M64" s="64"/>
      <c r="N64" s="64"/>
      <c r="O64" s="64"/>
      <c r="P64" s="64"/>
    </row>
    <row r="65" s="49" customFormat="1" spans="8:16">
      <c r="H65" s="64"/>
      <c r="I65" s="64"/>
      <c r="J65" s="64"/>
      <c r="K65" s="64"/>
      <c r="L65" s="64"/>
      <c r="M65" s="64"/>
      <c r="N65" s="64"/>
      <c r="O65" s="64"/>
      <c r="P65" s="64"/>
    </row>
    <row r="66" s="49" customFormat="1" spans="8:16">
      <c r="H66" s="64"/>
      <c r="I66" s="64"/>
      <c r="J66" s="64"/>
      <c r="K66" s="64"/>
      <c r="L66" s="64"/>
      <c r="M66" s="64"/>
      <c r="N66" s="64"/>
      <c r="O66" s="64"/>
      <c r="P66" s="64"/>
    </row>
    <row r="67" s="49" customFormat="1" spans="8:16">
      <c r="H67" s="64"/>
      <c r="I67" s="64"/>
      <c r="J67" s="64"/>
      <c r="K67" s="64"/>
      <c r="L67" s="64"/>
      <c r="M67" s="64"/>
      <c r="N67" s="64"/>
      <c r="O67" s="64"/>
      <c r="P67" s="64"/>
    </row>
    <row r="68" s="49" customFormat="1" spans="8:16">
      <c r="H68" s="64"/>
      <c r="I68" s="64"/>
      <c r="J68" s="64"/>
      <c r="K68" s="64"/>
      <c r="L68" s="64"/>
      <c r="M68" s="64"/>
      <c r="N68" s="64"/>
      <c r="O68" s="64"/>
      <c r="P68" s="64"/>
    </row>
    <row r="69" s="49" customFormat="1" spans="8:16">
      <c r="H69" s="64"/>
      <c r="I69" s="64"/>
      <c r="J69" s="64"/>
      <c r="K69" s="64"/>
      <c r="L69" s="64"/>
      <c r="M69" s="64"/>
      <c r="N69" s="64"/>
      <c r="O69" s="64"/>
      <c r="P69" s="64"/>
    </row>
    <row r="70" s="49" customFormat="1" spans="8:16">
      <c r="H70" s="64"/>
      <c r="I70" s="64"/>
      <c r="J70" s="64"/>
      <c r="K70" s="64"/>
      <c r="L70" s="64"/>
      <c r="M70" s="64"/>
      <c r="N70" s="64"/>
      <c r="O70" s="64"/>
      <c r="P70" s="64"/>
    </row>
    <row r="71" s="49" customFormat="1" spans="8:16">
      <c r="H71" s="64"/>
      <c r="I71" s="64"/>
      <c r="J71" s="64"/>
      <c r="K71" s="64"/>
      <c r="L71" s="64"/>
      <c r="M71" s="64"/>
      <c r="N71" s="64"/>
      <c r="O71" s="64"/>
      <c r="P71" s="64"/>
    </row>
    <row r="72" s="49" customFormat="1" spans="8:16">
      <c r="H72" s="64"/>
      <c r="I72" s="64"/>
      <c r="J72" s="64"/>
      <c r="K72" s="64"/>
      <c r="L72" s="64"/>
      <c r="M72" s="64"/>
      <c r="N72" s="64"/>
      <c r="O72" s="64"/>
      <c r="P72" s="64"/>
    </row>
    <row r="73" s="49" customFormat="1" spans="8:16">
      <c r="H73" s="64"/>
      <c r="I73" s="64"/>
      <c r="J73" s="64"/>
      <c r="K73" s="64"/>
      <c r="L73" s="64"/>
      <c r="M73" s="64"/>
      <c r="N73" s="64"/>
      <c r="O73" s="64"/>
      <c r="P73" s="64"/>
    </row>
    <row r="74" s="49" customFormat="1" spans="8:16">
      <c r="H74" s="64"/>
      <c r="I74" s="64"/>
      <c r="J74" s="64"/>
      <c r="K74" s="64"/>
      <c r="L74" s="64"/>
      <c r="M74" s="64"/>
      <c r="N74" s="64"/>
      <c r="O74" s="64"/>
      <c r="P74" s="64"/>
    </row>
    <row r="75" s="49" customFormat="1" spans="8:16">
      <c r="H75" s="64"/>
      <c r="I75" s="64"/>
      <c r="J75" s="64"/>
      <c r="K75" s="64"/>
      <c r="L75" s="64"/>
      <c r="M75" s="64"/>
      <c r="N75" s="64"/>
      <c r="O75" s="64"/>
      <c r="P75" s="64"/>
    </row>
    <row r="76" s="49" customFormat="1" spans="8:16">
      <c r="H76" s="64"/>
      <c r="I76" s="64"/>
      <c r="J76" s="64"/>
      <c r="K76" s="64"/>
      <c r="L76" s="64"/>
      <c r="M76" s="64"/>
      <c r="N76" s="64"/>
      <c r="O76" s="64"/>
      <c r="P76" s="64"/>
    </row>
    <row r="77" s="49" customFormat="1" spans="8:16">
      <c r="H77" s="64"/>
      <c r="I77" s="64"/>
      <c r="J77" s="64"/>
      <c r="K77" s="64"/>
      <c r="L77" s="64"/>
      <c r="M77" s="64"/>
      <c r="N77" s="64"/>
      <c r="O77" s="64"/>
      <c r="P77" s="64"/>
    </row>
    <row r="78" s="49" customFormat="1" spans="8:16">
      <c r="H78" s="64"/>
      <c r="I78" s="64"/>
      <c r="J78" s="64"/>
      <c r="K78" s="64"/>
      <c r="L78" s="64"/>
      <c r="M78" s="64"/>
      <c r="N78" s="64"/>
      <c r="O78" s="64"/>
      <c r="P78" s="64"/>
    </row>
    <row r="79" s="49" customFormat="1" spans="8:16">
      <c r="H79" s="64"/>
      <c r="I79" s="64"/>
      <c r="J79" s="64"/>
      <c r="K79" s="64"/>
      <c r="L79" s="64"/>
      <c r="M79" s="64"/>
      <c r="N79" s="64"/>
      <c r="O79" s="64"/>
      <c r="P79" s="64"/>
    </row>
    <row r="80" s="49" customFormat="1" spans="8:16">
      <c r="H80" s="64"/>
      <c r="I80" s="64"/>
      <c r="J80" s="64"/>
      <c r="K80" s="64"/>
      <c r="L80" s="64"/>
      <c r="M80" s="64"/>
      <c r="N80" s="64"/>
      <c r="O80" s="64"/>
      <c r="P80" s="64"/>
    </row>
    <row r="81" s="49" customFormat="1" spans="8:16">
      <c r="H81" s="64"/>
      <c r="I81" s="64"/>
      <c r="J81" s="64"/>
      <c r="K81" s="64"/>
      <c r="L81" s="64"/>
      <c r="M81" s="64"/>
      <c r="N81" s="64"/>
      <c r="O81" s="64"/>
      <c r="P81" s="64"/>
    </row>
    <row r="82" s="49" customFormat="1" spans="8:16">
      <c r="H82" s="64"/>
      <c r="I82" s="64"/>
      <c r="J82" s="64"/>
      <c r="K82" s="64"/>
      <c r="L82" s="64"/>
      <c r="M82" s="64"/>
      <c r="N82" s="64"/>
      <c r="O82" s="64"/>
      <c r="P82" s="64"/>
    </row>
    <row r="83" s="49" customFormat="1" spans="8:16">
      <c r="H83" s="64"/>
      <c r="I83" s="64"/>
      <c r="J83" s="64"/>
      <c r="K83" s="64"/>
      <c r="L83" s="64"/>
      <c r="M83" s="64"/>
      <c r="N83" s="64"/>
      <c r="O83" s="64"/>
      <c r="P83" s="64"/>
    </row>
    <row r="84" s="49" customFormat="1" spans="8:16">
      <c r="H84" s="64"/>
      <c r="I84" s="64"/>
      <c r="J84" s="64"/>
      <c r="K84" s="64"/>
      <c r="L84" s="64"/>
      <c r="M84" s="64"/>
      <c r="N84" s="64"/>
      <c r="O84" s="64"/>
      <c r="P84" s="64"/>
    </row>
    <row r="85" s="49" customFormat="1" spans="8:16">
      <c r="H85" s="64"/>
      <c r="I85" s="64"/>
      <c r="J85" s="64"/>
      <c r="K85" s="64"/>
      <c r="L85" s="64"/>
      <c r="M85" s="64"/>
      <c r="N85" s="64"/>
      <c r="O85" s="64"/>
      <c r="P85" s="64"/>
    </row>
    <row r="86" s="49" customFormat="1" spans="8:16">
      <c r="H86" s="64"/>
      <c r="I86" s="64"/>
      <c r="J86" s="64"/>
      <c r="K86" s="64"/>
      <c r="L86" s="64"/>
      <c r="M86" s="64"/>
      <c r="N86" s="64"/>
      <c r="O86" s="64"/>
      <c r="P86" s="64"/>
    </row>
    <row r="87" s="49" customFormat="1" spans="8:16">
      <c r="H87" s="64"/>
      <c r="I87" s="64"/>
      <c r="J87" s="64"/>
      <c r="K87" s="64"/>
      <c r="L87" s="64"/>
      <c r="M87" s="64"/>
      <c r="N87" s="64"/>
      <c r="O87" s="64"/>
      <c r="P87" s="64"/>
    </row>
    <row r="88" s="49" customFormat="1" spans="8:16">
      <c r="H88" s="64"/>
      <c r="I88" s="64"/>
      <c r="J88" s="64"/>
      <c r="K88" s="64"/>
      <c r="L88" s="64"/>
      <c r="M88" s="64"/>
      <c r="N88" s="64"/>
      <c r="O88" s="64"/>
      <c r="P88" s="64"/>
    </row>
    <row r="89" s="49" customFormat="1" spans="8:16">
      <c r="H89" s="64"/>
      <c r="I89" s="64"/>
      <c r="J89" s="64"/>
      <c r="K89" s="64"/>
      <c r="L89" s="64"/>
      <c r="M89" s="64"/>
      <c r="N89" s="64"/>
      <c r="O89" s="64"/>
      <c r="P89" s="64"/>
    </row>
    <row r="90" s="49" customFormat="1" spans="8:16">
      <c r="H90" s="64"/>
      <c r="I90" s="64"/>
      <c r="J90" s="64"/>
      <c r="K90" s="64"/>
      <c r="L90" s="64"/>
      <c r="M90" s="64"/>
      <c r="N90" s="64"/>
      <c r="O90" s="64"/>
      <c r="P90" s="64"/>
    </row>
    <row r="91" s="49" customFormat="1" spans="8:16">
      <c r="H91" s="64"/>
      <c r="I91" s="64"/>
      <c r="J91" s="64"/>
      <c r="K91" s="64"/>
      <c r="L91" s="64"/>
      <c r="M91" s="64"/>
      <c r="N91" s="64"/>
      <c r="O91" s="64"/>
      <c r="P91" s="64"/>
    </row>
    <row r="92" s="49" customFormat="1" spans="8:16">
      <c r="H92" s="64"/>
      <c r="I92" s="64"/>
      <c r="J92" s="64"/>
      <c r="K92" s="64"/>
      <c r="L92" s="64"/>
      <c r="M92" s="64"/>
      <c r="N92" s="64"/>
      <c r="O92" s="64"/>
      <c r="P92" s="64"/>
    </row>
    <row r="93" s="49" customFormat="1" spans="8:16">
      <c r="H93" s="64"/>
      <c r="I93" s="64"/>
      <c r="J93" s="64"/>
      <c r="K93" s="64"/>
      <c r="L93" s="64"/>
      <c r="M93" s="64"/>
      <c r="N93" s="64"/>
      <c r="O93" s="64"/>
      <c r="P93" s="64"/>
    </row>
    <row r="94" s="49" customFormat="1" spans="8:16">
      <c r="H94" s="64"/>
      <c r="I94" s="64"/>
      <c r="J94" s="64"/>
      <c r="K94" s="64"/>
      <c r="L94" s="64"/>
      <c r="M94" s="64"/>
      <c r="N94" s="64"/>
      <c r="O94" s="64"/>
      <c r="P94" s="64"/>
    </row>
    <row r="95" s="49" customFormat="1" spans="8:16">
      <c r="H95" s="64"/>
      <c r="I95" s="64"/>
      <c r="J95" s="64"/>
      <c r="K95" s="64"/>
      <c r="L95" s="64"/>
      <c r="M95" s="64"/>
      <c r="N95" s="64"/>
      <c r="O95" s="64"/>
      <c r="P95" s="64"/>
    </row>
    <row r="96" s="49" customFormat="1" spans="8:16">
      <c r="H96" s="64"/>
      <c r="I96" s="64"/>
      <c r="J96" s="64"/>
      <c r="K96" s="64"/>
      <c r="L96" s="64"/>
      <c r="M96" s="64"/>
      <c r="N96" s="64"/>
      <c r="O96" s="64"/>
      <c r="P96" s="64"/>
    </row>
    <row r="97" s="49" customFormat="1" spans="8:16">
      <c r="H97" s="64"/>
      <c r="I97" s="64"/>
      <c r="J97" s="64"/>
      <c r="K97" s="64"/>
      <c r="L97" s="64"/>
      <c r="M97" s="64"/>
      <c r="N97" s="64"/>
      <c r="O97" s="64"/>
      <c r="P97" s="64"/>
    </row>
    <row r="98" s="49" customFormat="1" spans="8:16">
      <c r="H98" s="64"/>
      <c r="I98" s="64"/>
      <c r="J98" s="64"/>
      <c r="K98" s="64"/>
      <c r="L98" s="64"/>
      <c r="M98" s="64"/>
      <c r="N98" s="64"/>
      <c r="O98" s="64"/>
      <c r="P98" s="64"/>
    </row>
    <row r="99" s="49" customFormat="1" spans="8:16">
      <c r="H99" s="64"/>
      <c r="I99" s="64"/>
      <c r="J99" s="64"/>
      <c r="K99" s="64"/>
      <c r="L99" s="64"/>
      <c r="M99" s="64"/>
      <c r="N99" s="64"/>
      <c r="O99" s="64"/>
      <c r="P99" s="64"/>
    </row>
    <row r="100" s="49" customFormat="1" spans="8:16">
      <c r="H100" s="64"/>
      <c r="I100" s="64"/>
      <c r="J100" s="64"/>
      <c r="K100" s="64"/>
      <c r="L100" s="64"/>
      <c r="M100" s="64"/>
      <c r="N100" s="64"/>
      <c r="O100" s="64"/>
      <c r="P100" s="64"/>
    </row>
    <row r="101" s="49" customFormat="1" spans="8:16">
      <c r="H101" s="64"/>
      <c r="I101" s="64"/>
      <c r="J101" s="64"/>
      <c r="K101" s="64"/>
      <c r="L101" s="64"/>
      <c r="M101" s="64"/>
      <c r="N101" s="64"/>
      <c r="O101" s="64"/>
      <c r="P101" s="64"/>
    </row>
    <row r="102" s="49" customFormat="1" spans="8:16">
      <c r="H102" s="64"/>
      <c r="I102" s="64"/>
      <c r="J102" s="64"/>
      <c r="K102" s="64"/>
      <c r="L102" s="64"/>
      <c r="M102" s="64"/>
      <c r="N102" s="64"/>
      <c r="O102" s="64"/>
      <c r="P102" s="64"/>
    </row>
    <row r="103" s="49" customFormat="1" spans="8:16">
      <c r="H103" s="64"/>
      <c r="I103" s="64"/>
      <c r="J103" s="64"/>
      <c r="K103" s="64"/>
      <c r="L103" s="64"/>
      <c r="M103" s="64"/>
      <c r="N103" s="64"/>
      <c r="O103" s="64"/>
      <c r="P103" s="64"/>
    </row>
    <row r="104" s="49" customFormat="1" spans="8:16">
      <c r="H104" s="64"/>
      <c r="I104" s="64"/>
      <c r="J104" s="64"/>
      <c r="K104" s="64"/>
      <c r="L104" s="64"/>
      <c r="M104" s="64"/>
      <c r="N104" s="64"/>
      <c r="O104" s="64"/>
      <c r="P104" s="64"/>
    </row>
    <row r="105" s="49" customFormat="1" spans="8:16">
      <c r="H105" s="64"/>
      <c r="I105" s="64"/>
      <c r="J105" s="64"/>
      <c r="K105" s="64"/>
      <c r="L105" s="64"/>
      <c r="M105" s="64"/>
      <c r="N105" s="64"/>
      <c r="O105" s="64"/>
      <c r="P105" s="64"/>
    </row>
    <row r="106" s="49" customFormat="1" spans="8:16">
      <c r="H106" s="64"/>
      <c r="I106" s="64"/>
      <c r="J106" s="64"/>
      <c r="K106" s="64"/>
      <c r="L106" s="64"/>
      <c r="M106" s="64"/>
      <c r="N106" s="64"/>
      <c r="O106" s="64"/>
      <c r="P106" s="64"/>
    </row>
    <row r="107" s="49" customFormat="1" spans="8:16">
      <c r="H107" s="64"/>
      <c r="I107" s="64"/>
      <c r="J107" s="64"/>
      <c r="K107" s="64"/>
      <c r="L107" s="64"/>
      <c r="M107" s="64"/>
      <c r="N107" s="64"/>
      <c r="O107" s="64"/>
      <c r="P107" s="64"/>
    </row>
    <row r="108" s="49" customFormat="1" spans="8:16">
      <c r="H108" s="64"/>
      <c r="I108" s="64"/>
      <c r="J108" s="64"/>
      <c r="K108" s="64"/>
      <c r="L108" s="64"/>
      <c r="M108" s="64"/>
      <c r="N108" s="64"/>
      <c r="O108" s="64"/>
      <c r="P108" s="64"/>
    </row>
    <row r="109" s="49" customFormat="1" spans="8:16">
      <c r="H109" s="64"/>
      <c r="I109" s="64"/>
      <c r="J109" s="64"/>
      <c r="K109" s="64"/>
      <c r="L109" s="64"/>
      <c r="M109" s="64"/>
      <c r="N109" s="64"/>
      <c r="O109" s="64"/>
      <c r="P109" s="64"/>
    </row>
    <row r="110" s="49" customFormat="1" spans="8:16">
      <c r="H110" s="64"/>
      <c r="I110" s="64"/>
      <c r="J110" s="64"/>
      <c r="K110" s="64"/>
      <c r="L110" s="64"/>
      <c r="M110" s="64"/>
      <c r="N110" s="64"/>
      <c r="O110" s="64"/>
      <c r="P110" s="64"/>
    </row>
    <row r="111" s="49" customFormat="1" spans="8:16">
      <c r="H111" s="64"/>
      <c r="I111" s="64"/>
      <c r="J111" s="64"/>
      <c r="K111" s="64"/>
      <c r="L111" s="64"/>
      <c r="M111" s="64"/>
      <c r="N111" s="64"/>
      <c r="O111" s="64"/>
      <c r="P111" s="64"/>
    </row>
    <row r="112" s="49" customFormat="1" spans="8:16">
      <c r="H112" s="64"/>
      <c r="I112" s="64"/>
      <c r="J112" s="64"/>
      <c r="K112" s="64"/>
      <c r="L112" s="64"/>
      <c r="M112" s="64"/>
      <c r="N112" s="64"/>
      <c r="O112" s="64"/>
      <c r="P112" s="64"/>
    </row>
    <row r="113" s="49" customFormat="1" spans="8:16">
      <c r="H113" s="64"/>
      <c r="I113" s="64"/>
      <c r="J113" s="64"/>
      <c r="K113" s="64"/>
      <c r="L113" s="64"/>
      <c r="M113" s="64"/>
      <c r="N113" s="64"/>
      <c r="O113" s="64"/>
      <c r="P113" s="64"/>
    </row>
    <row r="114" s="49" customFormat="1" spans="8:16">
      <c r="H114" s="64"/>
      <c r="I114" s="64"/>
      <c r="J114" s="64"/>
      <c r="K114" s="64"/>
      <c r="L114" s="64"/>
      <c r="M114" s="64"/>
      <c r="N114" s="64"/>
      <c r="O114" s="64"/>
      <c r="P114" s="64"/>
    </row>
    <row r="115" s="49" customFormat="1" spans="8:16">
      <c r="H115" s="64"/>
      <c r="I115" s="64"/>
      <c r="J115" s="64"/>
      <c r="K115" s="64"/>
      <c r="L115" s="64"/>
      <c r="M115" s="64"/>
      <c r="N115" s="64"/>
      <c r="O115" s="64"/>
      <c r="P115" s="64"/>
    </row>
    <row r="116" s="49" customFormat="1" spans="8:16">
      <c r="H116" s="64"/>
      <c r="I116" s="64"/>
      <c r="J116" s="64"/>
      <c r="K116" s="64"/>
      <c r="L116" s="64"/>
      <c r="M116" s="64"/>
      <c r="N116" s="64"/>
      <c r="O116" s="64"/>
      <c r="P116" s="64"/>
    </row>
    <row r="117" s="49" customFormat="1" spans="8:16">
      <c r="H117" s="64"/>
      <c r="I117" s="64"/>
      <c r="J117" s="64"/>
      <c r="K117" s="64"/>
      <c r="L117" s="64"/>
      <c r="M117" s="64"/>
      <c r="N117" s="64"/>
      <c r="O117" s="64"/>
      <c r="P117" s="64"/>
    </row>
    <row r="118" s="49" customFormat="1" spans="8:16">
      <c r="H118" s="64"/>
      <c r="I118" s="64"/>
      <c r="J118" s="64"/>
      <c r="K118" s="64"/>
      <c r="L118" s="64"/>
      <c r="M118" s="64"/>
      <c r="N118" s="64"/>
      <c r="O118" s="64"/>
      <c r="P118" s="64"/>
    </row>
    <row r="119" s="49" customFormat="1" spans="8:16">
      <c r="H119" s="64"/>
      <c r="I119" s="64"/>
      <c r="J119" s="64"/>
      <c r="K119" s="64"/>
      <c r="L119" s="64"/>
      <c r="M119" s="64"/>
      <c r="N119" s="64"/>
      <c r="O119" s="64"/>
      <c r="P119" s="64"/>
    </row>
    <row r="120" s="49" customFormat="1" spans="8:16">
      <c r="H120" s="64"/>
      <c r="I120" s="64"/>
      <c r="J120" s="64"/>
      <c r="K120" s="64"/>
      <c r="L120" s="64"/>
      <c r="M120" s="64"/>
      <c r="N120" s="64"/>
      <c r="O120" s="64"/>
      <c r="P120" s="64"/>
    </row>
    <row r="121" s="49" customFormat="1" spans="8:16">
      <c r="H121" s="64"/>
      <c r="I121" s="64"/>
      <c r="J121" s="64"/>
      <c r="K121" s="64"/>
      <c r="L121" s="64"/>
      <c r="M121" s="64"/>
      <c r="N121" s="64"/>
      <c r="O121" s="64"/>
      <c r="P121" s="64"/>
    </row>
    <row r="122" s="49" customFormat="1" spans="8:16">
      <c r="H122" s="64"/>
      <c r="I122" s="64"/>
      <c r="J122" s="64"/>
      <c r="K122" s="64"/>
      <c r="L122" s="64"/>
      <c r="M122" s="64"/>
      <c r="N122" s="64"/>
      <c r="O122" s="64"/>
      <c r="P122" s="64"/>
    </row>
    <row r="123" s="49" customFormat="1" spans="8:16">
      <c r="H123" s="64"/>
      <c r="I123" s="64"/>
      <c r="J123" s="64"/>
      <c r="K123" s="64"/>
      <c r="L123" s="64"/>
      <c r="M123" s="64"/>
      <c r="N123" s="64"/>
      <c r="O123" s="64"/>
      <c r="P123" s="64"/>
    </row>
  </sheetData>
  <mergeCells count="5">
    <mergeCell ref="A1:P1"/>
    <mergeCell ref="A3:G3"/>
    <mergeCell ref="B5:B8"/>
    <mergeCell ref="B9:B14"/>
    <mergeCell ref="B16:B25"/>
  </mergeCells>
  <printOptions horizontalCentered="1"/>
  <pageMargins left="0.751388888888889" right="0.751388888888889" top="1" bottom="1" header="0.5" footer="0.5"/>
  <pageSetup paperSize="9" scale="70" orientation="landscape" useFirstPageNumber="1" horizontalDpi="600"/>
  <headerFooter>
    <oddFooter>&amp;C第 &amp;P 页，共 &amp;N 页</oddFooter>
  </headerFooter>
  <ignoredErrors>
    <ignoredError sqref="H3 K3 K25 K17:K2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view="pageBreakPreview" zoomScale="85" zoomScaleNormal="100" workbookViewId="0">
      <selection activeCell="M11" sqref="M11"/>
    </sheetView>
  </sheetViews>
  <sheetFormatPr defaultColWidth="9.1" defaultRowHeight="14.25" customHeight="1"/>
  <cols>
    <col min="4" max="4" width="16.375" customWidth="1"/>
    <col min="5" max="5" width="11.9666666666667" customWidth="1"/>
    <col min="6" max="6" width="11.0666666666667" customWidth="1"/>
    <col min="7" max="7" width="11.6" customWidth="1"/>
    <col min="8" max="8" width="14.025" customWidth="1"/>
  </cols>
  <sheetData>
    <row r="1" ht="39" customHeight="1" spans="1:9">
      <c r="A1" s="40" t="s">
        <v>617</v>
      </c>
      <c r="B1" s="40"/>
      <c r="C1" s="40"/>
      <c r="D1" s="40"/>
      <c r="E1" s="40"/>
      <c r="F1" s="40"/>
      <c r="G1" s="40"/>
      <c r="H1" s="40"/>
      <c r="I1" s="40"/>
    </row>
    <row r="2" ht="43" customHeight="1" spans="1:9">
      <c r="A2" s="41" t="s">
        <v>2</v>
      </c>
      <c r="B2" s="41" t="s">
        <v>3</v>
      </c>
      <c r="C2" s="41" t="s">
        <v>4</v>
      </c>
      <c r="D2" s="41" t="s">
        <v>618</v>
      </c>
      <c r="E2" s="41" t="s">
        <v>530</v>
      </c>
      <c r="F2" s="41" t="s">
        <v>619</v>
      </c>
      <c r="G2" s="41" t="s">
        <v>620</v>
      </c>
      <c r="H2" s="41" t="s">
        <v>532</v>
      </c>
      <c r="I2" s="41" t="s">
        <v>10</v>
      </c>
    </row>
    <row r="3" ht="30" customHeight="1" spans="1:9">
      <c r="A3" s="41"/>
      <c r="B3" s="42"/>
      <c r="C3" s="42"/>
      <c r="D3" s="41" t="s">
        <v>21</v>
      </c>
      <c r="E3" s="41"/>
      <c r="F3" s="41"/>
      <c r="G3" s="41"/>
      <c r="H3" s="41">
        <f>SUM(H4:H24)</f>
        <v>2980</v>
      </c>
      <c r="I3" s="41"/>
    </row>
    <row r="4" ht="35" customHeight="1" spans="1:9">
      <c r="A4" s="43">
        <v>1</v>
      </c>
      <c r="B4" s="44" t="s">
        <v>81</v>
      </c>
      <c r="C4" s="44" t="s">
        <v>621</v>
      </c>
      <c r="D4" s="43" t="s">
        <v>622</v>
      </c>
      <c r="E4" s="43" t="s">
        <v>623</v>
      </c>
      <c r="F4" s="43">
        <v>9</v>
      </c>
      <c r="G4" s="43">
        <v>3.5</v>
      </c>
      <c r="H4" s="43">
        <v>50</v>
      </c>
      <c r="I4" s="47"/>
    </row>
    <row r="5" ht="35" customHeight="1" spans="1:9">
      <c r="A5" s="43">
        <v>2</v>
      </c>
      <c r="B5" s="44" t="s">
        <v>81</v>
      </c>
      <c r="C5" s="44" t="s">
        <v>87</v>
      </c>
      <c r="D5" s="43" t="s">
        <v>624</v>
      </c>
      <c r="E5" s="3" t="s">
        <v>90</v>
      </c>
      <c r="F5" s="43">
        <v>13</v>
      </c>
      <c r="G5" s="43">
        <v>4.5</v>
      </c>
      <c r="H5" s="43">
        <v>50</v>
      </c>
      <c r="I5" s="47"/>
    </row>
    <row r="6" ht="35" customHeight="1" spans="1:9">
      <c r="A6" s="43">
        <v>3</v>
      </c>
      <c r="B6" s="44" t="s">
        <v>81</v>
      </c>
      <c r="C6" s="44" t="s">
        <v>87</v>
      </c>
      <c r="D6" s="43" t="s">
        <v>625</v>
      </c>
      <c r="E6" s="3" t="s">
        <v>90</v>
      </c>
      <c r="F6" s="43">
        <v>15</v>
      </c>
      <c r="G6" s="43">
        <v>4.5</v>
      </c>
      <c r="H6" s="43">
        <v>50</v>
      </c>
      <c r="I6" s="47"/>
    </row>
    <row r="7" ht="35" customHeight="1" spans="1:9">
      <c r="A7" s="43">
        <v>4</v>
      </c>
      <c r="B7" s="44" t="s">
        <v>26</v>
      </c>
      <c r="C7" s="44" t="s">
        <v>91</v>
      </c>
      <c r="D7" s="43" t="s">
        <v>626</v>
      </c>
      <c r="E7" s="3" t="s">
        <v>94</v>
      </c>
      <c r="F7" s="43">
        <v>72</v>
      </c>
      <c r="G7" s="43">
        <v>9.5</v>
      </c>
      <c r="H7" s="43">
        <v>550</v>
      </c>
      <c r="I7" s="47"/>
    </row>
    <row r="8" ht="35" customHeight="1" spans="1:9">
      <c r="A8" s="43">
        <v>5</v>
      </c>
      <c r="B8" s="44" t="s">
        <v>26</v>
      </c>
      <c r="C8" s="44" t="s">
        <v>606</v>
      </c>
      <c r="D8" s="43" t="s">
        <v>627</v>
      </c>
      <c r="E8" s="3" t="s">
        <v>628</v>
      </c>
      <c r="F8" s="43">
        <v>16</v>
      </c>
      <c r="G8" s="43">
        <v>7.5</v>
      </c>
      <c r="H8" s="43">
        <v>60</v>
      </c>
      <c r="I8" s="47"/>
    </row>
    <row r="9" ht="35" customHeight="1" spans="1:9">
      <c r="A9" s="43">
        <v>6</v>
      </c>
      <c r="B9" s="44" t="s">
        <v>629</v>
      </c>
      <c r="C9" s="44" t="s">
        <v>630</v>
      </c>
      <c r="D9" s="43" t="s">
        <v>631</v>
      </c>
      <c r="E9" s="3" t="s">
        <v>632</v>
      </c>
      <c r="F9" s="43">
        <v>12</v>
      </c>
      <c r="G9" s="43">
        <v>4.5</v>
      </c>
      <c r="H9" s="43">
        <v>80</v>
      </c>
      <c r="I9" s="47"/>
    </row>
    <row r="10" ht="35" customHeight="1" spans="1:9">
      <c r="A10" s="43">
        <v>7</v>
      </c>
      <c r="B10" s="45" t="s">
        <v>34</v>
      </c>
      <c r="C10" s="45" t="s">
        <v>34</v>
      </c>
      <c r="D10" s="46" t="s">
        <v>633</v>
      </c>
      <c r="E10" s="46" t="s">
        <v>634</v>
      </c>
      <c r="F10" s="46">
        <v>20</v>
      </c>
      <c r="G10" s="46">
        <v>6.5</v>
      </c>
      <c r="H10" s="46">
        <v>160</v>
      </c>
      <c r="I10" s="41"/>
    </row>
    <row r="11" ht="35" customHeight="1" spans="1:9">
      <c r="A11" s="43">
        <v>8</v>
      </c>
      <c r="B11" s="44" t="s">
        <v>34</v>
      </c>
      <c r="C11" s="44" t="s">
        <v>231</v>
      </c>
      <c r="D11" s="43" t="s">
        <v>635</v>
      </c>
      <c r="E11" s="3" t="s">
        <v>230</v>
      </c>
      <c r="F11" s="43">
        <v>12</v>
      </c>
      <c r="G11" s="43">
        <v>8.5</v>
      </c>
      <c r="H11" s="43">
        <v>150</v>
      </c>
      <c r="I11" s="47"/>
    </row>
    <row r="12" ht="35" customHeight="1" spans="1:9">
      <c r="A12" s="43">
        <v>9</v>
      </c>
      <c r="B12" s="44" t="s">
        <v>40</v>
      </c>
      <c r="C12" s="44" t="s">
        <v>258</v>
      </c>
      <c r="D12" s="43" t="s">
        <v>636</v>
      </c>
      <c r="E12" s="3" t="s">
        <v>637</v>
      </c>
      <c r="F12" s="43">
        <v>7</v>
      </c>
      <c r="G12" s="43">
        <v>6.5</v>
      </c>
      <c r="H12" s="43">
        <v>50</v>
      </c>
      <c r="I12" s="47"/>
    </row>
    <row r="13" ht="35" customHeight="1" spans="1:9">
      <c r="A13" s="43">
        <v>10</v>
      </c>
      <c r="B13" s="44" t="s">
        <v>40</v>
      </c>
      <c r="C13" s="44"/>
      <c r="D13" s="43" t="s">
        <v>638</v>
      </c>
      <c r="E13" s="3" t="s">
        <v>637</v>
      </c>
      <c r="F13" s="43">
        <v>9</v>
      </c>
      <c r="G13" s="43">
        <v>6.5</v>
      </c>
      <c r="H13" s="43">
        <v>80</v>
      </c>
      <c r="I13" s="47"/>
    </row>
    <row r="14" ht="35" customHeight="1" spans="1:9">
      <c r="A14" s="43">
        <v>11</v>
      </c>
      <c r="B14" s="44" t="s">
        <v>40</v>
      </c>
      <c r="C14" s="44" t="s">
        <v>40</v>
      </c>
      <c r="D14" s="43" t="s">
        <v>639</v>
      </c>
      <c r="E14" s="3" t="s">
        <v>640</v>
      </c>
      <c r="F14" s="43">
        <v>47</v>
      </c>
      <c r="G14" s="43">
        <v>8.5</v>
      </c>
      <c r="H14" s="43">
        <v>200</v>
      </c>
      <c r="I14" s="47"/>
    </row>
    <row r="15" ht="35" customHeight="1" spans="1:9">
      <c r="A15" s="43">
        <v>12</v>
      </c>
      <c r="B15" s="44" t="s">
        <v>40</v>
      </c>
      <c r="C15" s="44" t="s">
        <v>40</v>
      </c>
      <c r="D15" s="43" t="s">
        <v>641</v>
      </c>
      <c r="E15" s="3" t="s">
        <v>642</v>
      </c>
      <c r="F15" s="43">
        <v>41</v>
      </c>
      <c r="G15" s="43">
        <v>9</v>
      </c>
      <c r="H15" s="43">
        <v>150</v>
      </c>
      <c r="I15" s="47"/>
    </row>
    <row r="16" ht="35" customHeight="1" spans="1:9">
      <c r="A16" s="43">
        <v>13</v>
      </c>
      <c r="B16" s="44" t="s">
        <v>40</v>
      </c>
      <c r="C16" s="44" t="s">
        <v>41</v>
      </c>
      <c r="D16" s="43" t="s">
        <v>643</v>
      </c>
      <c r="E16" s="3" t="s">
        <v>44</v>
      </c>
      <c r="F16" s="43">
        <v>12</v>
      </c>
      <c r="G16" s="43">
        <v>6.5</v>
      </c>
      <c r="H16" s="43">
        <v>100</v>
      </c>
      <c r="I16" s="47"/>
    </row>
    <row r="17" ht="35" customHeight="1" spans="1:9">
      <c r="A17" s="43">
        <v>14</v>
      </c>
      <c r="B17" s="44" t="s">
        <v>294</v>
      </c>
      <c r="C17" s="44" t="s">
        <v>644</v>
      </c>
      <c r="D17" s="43" t="s">
        <v>645</v>
      </c>
      <c r="E17" s="3" t="s">
        <v>646</v>
      </c>
      <c r="F17" s="43">
        <v>20</v>
      </c>
      <c r="G17" s="43">
        <v>4.2</v>
      </c>
      <c r="H17" s="43">
        <v>110</v>
      </c>
      <c r="I17" s="47"/>
    </row>
    <row r="18" ht="35" customHeight="1" spans="1:9">
      <c r="A18" s="43">
        <v>15</v>
      </c>
      <c r="B18" s="44" t="s">
        <v>294</v>
      </c>
      <c r="C18" s="44" t="s">
        <v>644</v>
      </c>
      <c r="D18" s="43" t="s">
        <v>641</v>
      </c>
      <c r="E18" s="3" t="s">
        <v>647</v>
      </c>
      <c r="F18" s="43">
        <v>24.4</v>
      </c>
      <c r="G18" s="43">
        <v>5.4</v>
      </c>
      <c r="H18" s="43">
        <v>120</v>
      </c>
      <c r="I18" s="47"/>
    </row>
    <row r="19" ht="35" customHeight="1" spans="1:9">
      <c r="A19" s="43">
        <v>16</v>
      </c>
      <c r="B19" s="44" t="s">
        <v>294</v>
      </c>
      <c r="C19" s="44" t="s">
        <v>644</v>
      </c>
      <c r="D19" s="43" t="s">
        <v>648</v>
      </c>
      <c r="E19" s="3" t="s">
        <v>647</v>
      </c>
      <c r="F19" s="43">
        <v>11.3</v>
      </c>
      <c r="G19" s="43">
        <v>4.1</v>
      </c>
      <c r="H19" s="43">
        <v>60</v>
      </c>
      <c r="I19" s="47"/>
    </row>
    <row r="20" ht="35" customHeight="1" spans="1:9">
      <c r="A20" s="43">
        <v>17</v>
      </c>
      <c r="B20" s="44" t="s">
        <v>294</v>
      </c>
      <c r="C20" s="44" t="s">
        <v>649</v>
      </c>
      <c r="D20" s="43" t="s">
        <v>650</v>
      </c>
      <c r="E20" s="3" t="s">
        <v>651</v>
      </c>
      <c r="F20" s="43">
        <v>9.8</v>
      </c>
      <c r="G20" s="43">
        <v>5</v>
      </c>
      <c r="H20" s="43">
        <v>60</v>
      </c>
      <c r="I20" s="47"/>
    </row>
    <row r="21" ht="35" customHeight="1" spans="1:9">
      <c r="A21" s="43">
        <v>18</v>
      </c>
      <c r="B21" s="45" t="s">
        <v>132</v>
      </c>
      <c r="C21" s="45" t="s">
        <v>136</v>
      </c>
      <c r="D21" s="46" t="s">
        <v>652</v>
      </c>
      <c r="E21" s="46" t="s">
        <v>485</v>
      </c>
      <c r="F21" s="46">
        <v>70.9</v>
      </c>
      <c r="G21" s="46">
        <v>12</v>
      </c>
      <c r="H21" s="46">
        <v>620</v>
      </c>
      <c r="I21" s="48"/>
    </row>
    <row r="22" ht="35" customHeight="1" spans="1:9">
      <c r="A22" s="43">
        <v>19</v>
      </c>
      <c r="B22" s="45" t="s">
        <v>140</v>
      </c>
      <c r="C22" s="45" t="s">
        <v>141</v>
      </c>
      <c r="D22" s="46" t="s">
        <v>653</v>
      </c>
      <c r="E22" s="46" t="s">
        <v>144</v>
      </c>
      <c r="F22" s="46">
        <v>7</v>
      </c>
      <c r="G22" s="46">
        <v>5</v>
      </c>
      <c r="H22" s="46">
        <v>50</v>
      </c>
      <c r="I22" s="48"/>
    </row>
    <row r="23" ht="35" customHeight="1" spans="1:9">
      <c r="A23" s="43">
        <v>20</v>
      </c>
      <c r="B23" s="44" t="s">
        <v>654</v>
      </c>
      <c r="C23" s="44" t="s">
        <v>655</v>
      </c>
      <c r="D23" s="43" t="s">
        <v>656</v>
      </c>
      <c r="E23" s="43" t="s">
        <v>657</v>
      </c>
      <c r="F23" s="43">
        <v>26</v>
      </c>
      <c r="G23" s="43">
        <v>7.5</v>
      </c>
      <c r="H23" s="43">
        <v>110</v>
      </c>
      <c r="I23" s="47"/>
    </row>
    <row r="24" ht="35" customHeight="1" spans="1:9">
      <c r="A24" s="43">
        <v>21</v>
      </c>
      <c r="B24" s="44" t="s">
        <v>172</v>
      </c>
      <c r="C24" s="44" t="s">
        <v>173</v>
      </c>
      <c r="D24" s="43" t="s">
        <v>658</v>
      </c>
      <c r="E24" s="3" t="s">
        <v>632</v>
      </c>
      <c r="F24" s="43">
        <v>30</v>
      </c>
      <c r="G24" s="43">
        <v>6.8</v>
      </c>
      <c r="H24" s="43">
        <v>120</v>
      </c>
      <c r="I24" s="47"/>
    </row>
  </sheetData>
  <autoFilter ref="A3:I24">
    <extLst/>
  </autoFilter>
  <mergeCells count="1">
    <mergeCell ref="A1:I1"/>
  </mergeCells>
  <pageMargins left="0.751389" right="0.751389" top="1" bottom="1" header="0.5" footer="0.5"/>
  <pageSetup paperSize="9" scale="79" orientation="portrait" useFirstPageNumber="1" horizontalDpi="600"/>
  <headerFooter>
    <oddFooter>&amp;C第 &amp;P 页，共 &amp;N 页</oddFooter>
  </headerFooter>
  <colBreaks count="1" manualBreakCount="1">
    <brk id="9" max="6553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view="pageBreakPreview" zoomScale="85" zoomScaleNormal="100" workbookViewId="0">
      <selection activeCell="F3" sqref="F3"/>
    </sheetView>
  </sheetViews>
  <sheetFormatPr defaultColWidth="9" defaultRowHeight="14.25" customHeight="1" outlineLevelRow="7"/>
  <cols>
    <col min="1" max="1" width="5.64166666666667" customWidth="1"/>
    <col min="2" max="2" width="14" customWidth="1"/>
    <col min="3" max="4" width="12.6416666666667" customWidth="1"/>
    <col min="5" max="5" width="34.3583333333333" customWidth="1"/>
    <col min="6" max="6" width="9.13333333333333" customWidth="1"/>
    <col min="7" max="7" width="10.2083333333333" hidden="1" customWidth="1"/>
    <col min="8" max="8" width="6.56666666666667" customWidth="1"/>
  </cols>
  <sheetData>
    <row r="1" ht="41.25" customHeight="1" spans="1:10">
      <c r="A1" s="31" t="s">
        <v>659</v>
      </c>
      <c r="B1" s="31"/>
      <c r="C1" s="31"/>
      <c r="D1" s="31"/>
      <c r="E1" s="31"/>
      <c r="F1" s="31"/>
      <c r="G1" s="31"/>
      <c r="H1" s="31"/>
      <c r="I1" s="39"/>
      <c r="J1" s="39"/>
    </row>
    <row r="2" ht="48" customHeight="1" spans="1:8">
      <c r="A2" s="32" t="s">
        <v>2</v>
      </c>
      <c r="B2" s="32" t="s">
        <v>660</v>
      </c>
      <c r="C2" s="32" t="s">
        <v>530</v>
      </c>
      <c r="D2" s="32" t="s">
        <v>661</v>
      </c>
      <c r="E2" s="32" t="s">
        <v>662</v>
      </c>
      <c r="F2" s="33" t="s">
        <v>532</v>
      </c>
      <c r="G2" s="33" t="s">
        <v>663</v>
      </c>
      <c r="H2" s="32" t="s">
        <v>10</v>
      </c>
    </row>
    <row r="3" ht="30" customHeight="1" spans="1:8">
      <c r="A3" s="32"/>
      <c r="B3" s="32" t="s">
        <v>21</v>
      </c>
      <c r="C3" s="32"/>
      <c r="D3" s="32"/>
      <c r="E3" s="32"/>
      <c r="F3" s="32">
        <f>SUM(F4:F8)</f>
        <v>250</v>
      </c>
      <c r="G3" s="32"/>
      <c r="H3" s="32"/>
    </row>
    <row r="4" s="30" customFormat="1" ht="32" customHeight="1" spans="1:8">
      <c r="A4" s="34">
        <v>1</v>
      </c>
      <c r="B4" s="34" t="s">
        <v>664</v>
      </c>
      <c r="C4" s="34" t="s">
        <v>665</v>
      </c>
      <c r="D4" s="34">
        <v>3.84</v>
      </c>
      <c r="E4" s="34" t="s">
        <v>666</v>
      </c>
      <c r="F4" s="34">
        <v>50</v>
      </c>
      <c r="G4" s="34">
        <v>2022</v>
      </c>
      <c r="H4" s="35"/>
    </row>
    <row r="5" s="30" customFormat="1" ht="32" customHeight="1" spans="1:8">
      <c r="A5" s="34">
        <v>2</v>
      </c>
      <c r="B5" s="34" t="s">
        <v>667</v>
      </c>
      <c r="C5" s="34" t="s">
        <v>668</v>
      </c>
      <c r="D5" s="34">
        <v>0.5</v>
      </c>
      <c r="E5" s="34" t="s">
        <v>669</v>
      </c>
      <c r="F5" s="34">
        <v>50</v>
      </c>
      <c r="G5" s="34"/>
      <c r="H5" s="35"/>
    </row>
    <row r="6" s="30" customFormat="1" ht="32" customHeight="1" spans="1:8">
      <c r="A6" s="34">
        <v>3</v>
      </c>
      <c r="B6" s="34" t="s">
        <v>670</v>
      </c>
      <c r="C6" s="34" t="s">
        <v>671</v>
      </c>
      <c r="D6" s="34">
        <v>4</v>
      </c>
      <c r="E6" s="34" t="s">
        <v>669</v>
      </c>
      <c r="F6" s="34">
        <v>50</v>
      </c>
      <c r="G6" s="34"/>
      <c r="H6" s="35"/>
    </row>
    <row r="7" s="30" customFormat="1" ht="32" customHeight="1" spans="1:8">
      <c r="A7" s="34">
        <v>4</v>
      </c>
      <c r="B7" s="36" t="s">
        <v>672</v>
      </c>
      <c r="C7" s="36" t="s">
        <v>673</v>
      </c>
      <c r="D7" s="36">
        <v>0.5</v>
      </c>
      <c r="E7" s="36" t="s">
        <v>669</v>
      </c>
      <c r="F7" s="36">
        <v>50</v>
      </c>
      <c r="G7" s="34"/>
      <c r="H7" s="35"/>
    </row>
    <row r="8" s="30" customFormat="1" ht="32" customHeight="1" spans="1:8">
      <c r="A8" s="34">
        <v>5</v>
      </c>
      <c r="B8" s="36" t="s">
        <v>674</v>
      </c>
      <c r="C8" s="36" t="s">
        <v>61</v>
      </c>
      <c r="D8" s="37">
        <v>2.9</v>
      </c>
      <c r="E8" s="38" t="s">
        <v>675</v>
      </c>
      <c r="F8" s="36">
        <v>50</v>
      </c>
      <c r="G8" s="34"/>
      <c r="H8" s="35"/>
    </row>
  </sheetData>
  <autoFilter ref="A3:J8">
    <extLst/>
  </autoFilter>
  <mergeCells count="1">
    <mergeCell ref="A1:H1"/>
  </mergeCells>
  <pageMargins left="0.39" right="0.39" top="0.59" bottom="0.59" header="0.51" footer="0.51"/>
  <pageSetup paperSize="9" scale="87" orientation="portrait" useFirstPageNumber="1" horizontalDpi="600" vertic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Normal="100" workbookViewId="0">
      <selection activeCell="N2" sqref="N2"/>
    </sheetView>
  </sheetViews>
  <sheetFormatPr defaultColWidth="9" defaultRowHeight="14.25"/>
  <cols>
    <col min="1" max="1" width="5.625" style="1" customWidth="1"/>
    <col min="2" max="2" width="8.875" style="1" customWidth="1"/>
    <col min="3" max="3" width="10.375" style="1" customWidth="1"/>
    <col min="4" max="4" width="11.25" style="1" customWidth="1"/>
    <col min="5" max="5" width="10.625" style="1" customWidth="1"/>
    <col min="6" max="7" width="11.125" style="1" customWidth="1"/>
    <col min="8" max="8" width="13.125" style="1" customWidth="1"/>
    <col min="9" max="9" width="7.375" style="1" customWidth="1"/>
    <col min="10" max="16384" width="9" style="1"/>
  </cols>
  <sheetData>
    <row r="1" s="1" customFormat="1" ht="57" customHeight="1" spans="1:9">
      <c r="A1" s="2" t="s">
        <v>676</v>
      </c>
      <c r="B1" s="2"/>
      <c r="C1" s="2"/>
      <c r="D1" s="2"/>
      <c r="E1" s="2"/>
      <c r="F1" s="2"/>
      <c r="G1" s="2"/>
      <c r="H1" s="2"/>
      <c r="I1" s="2"/>
    </row>
    <row r="2" s="1" customFormat="1" ht="32" customHeight="1" spans="1:9">
      <c r="A2" s="3" t="s">
        <v>2</v>
      </c>
      <c r="B2" s="3" t="s">
        <v>3</v>
      </c>
      <c r="C2" s="4" t="s">
        <v>677</v>
      </c>
      <c r="D2" s="4" t="s">
        <v>678</v>
      </c>
      <c r="E2" s="4" t="s">
        <v>679</v>
      </c>
      <c r="F2" s="4" t="s">
        <v>680</v>
      </c>
      <c r="G2" s="4" t="s">
        <v>681</v>
      </c>
      <c r="H2" s="4" t="s">
        <v>682</v>
      </c>
      <c r="I2" s="3" t="s">
        <v>10</v>
      </c>
    </row>
    <row r="3" s="1" customFormat="1" ht="18.75" spans="1:10">
      <c r="A3" s="5"/>
      <c r="B3" s="5"/>
      <c r="C3" s="6"/>
      <c r="D3" s="6"/>
      <c r="E3" s="6"/>
      <c r="F3" s="4" t="s">
        <v>21</v>
      </c>
      <c r="G3" s="4">
        <f>SUM(G4:G44)</f>
        <v>62.973</v>
      </c>
      <c r="H3" s="4">
        <f>SUM(H4:H44)</f>
        <v>565</v>
      </c>
      <c r="I3" s="5"/>
      <c r="J3" s="25"/>
    </row>
    <row r="4" s="1" customFormat="1" ht="20" customHeight="1" spans="1:10">
      <c r="A4" s="7">
        <v>1</v>
      </c>
      <c r="B4" s="8" t="s">
        <v>683</v>
      </c>
      <c r="C4" s="8" t="s">
        <v>684</v>
      </c>
      <c r="D4" s="8" t="s">
        <v>685</v>
      </c>
      <c r="E4" s="8">
        <v>0</v>
      </c>
      <c r="F4" s="9">
        <v>2.346</v>
      </c>
      <c r="G4" s="8">
        <f t="shared" ref="G4:G44" si="0">F4-E4</f>
        <v>2.346</v>
      </c>
      <c r="H4" s="10">
        <f t="shared" ref="H4:H44" si="1">ROUND(G4*9,0)</f>
        <v>21</v>
      </c>
      <c r="I4" s="8"/>
      <c r="J4" s="8" t="s">
        <v>686</v>
      </c>
    </row>
    <row r="5" s="1" customFormat="1" ht="20" customHeight="1" spans="1:10">
      <c r="A5" s="7">
        <v>2</v>
      </c>
      <c r="B5" s="8" t="s">
        <v>683</v>
      </c>
      <c r="C5" s="8" t="s">
        <v>687</v>
      </c>
      <c r="D5" s="8" t="s">
        <v>688</v>
      </c>
      <c r="E5" s="8">
        <v>0</v>
      </c>
      <c r="F5" s="9">
        <v>4.105</v>
      </c>
      <c r="G5" s="8">
        <f t="shared" si="0"/>
        <v>4.105</v>
      </c>
      <c r="H5" s="10">
        <f t="shared" si="1"/>
        <v>37</v>
      </c>
      <c r="I5" s="8"/>
      <c r="J5" s="8" t="s">
        <v>686</v>
      </c>
    </row>
    <row r="6" s="1" customFormat="1" ht="20" customHeight="1" spans="1:10">
      <c r="A6" s="7">
        <v>3</v>
      </c>
      <c r="B6" s="3" t="s">
        <v>544</v>
      </c>
      <c r="C6" s="3" t="s">
        <v>689</v>
      </c>
      <c r="D6" s="3" t="s">
        <v>690</v>
      </c>
      <c r="E6" s="8">
        <v>0</v>
      </c>
      <c r="F6" s="8">
        <v>5.048</v>
      </c>
      <c r="G6" s="8">
        <f t="shared" si="0"/>
        <v>5.048</v>
      </c>
      <c r="H6" s="10">
        <f t="shared" si="1"/>
        <v>45</v>
      </c>
      <c r="I6" s="8"/>
      <c r="J6" s="8" t="s">
        <v>691</v>
      </c>
    </row>
    <row r="7" s="1" customFormat="1" ht="20" customHeight="1" spans="1:10">
      <c r="A7" s="7">
        <v>4</v>
      </c>
      <c r="B7" s="3" t="s">
        <v>544</v>
      </c>
      <c r="C7" s="8" t="s">
        <v>692</v>
      </c>
      <c r="D7" s="8" t="s">
        <v>693</v>
      </c>
      <c r="E7" s="8">
        <v>0</v>
      </c>
      <c r="F7" s="8">
        <v>3.091</v>
      </c>
      <c r="G7" s="8">
        <f t="shared" si="0"/>
        <v>3.091</v>
      </c>
      <c r="H7" s="10">
        <f t="shared" si="1"/>
        <v>28</v>
      </c>
      <c r="I7" s="8"/>
      <c r="J7" s="8" t="s">
        <v>694</v>
      </c>
    </row>
    <row r="8" s="1" customFormat="1" ht="20" customHeight="1" spans="1:10">
      <c r="A8" s="7">
        <v>5</v>
      </c>
      <c r="B8" s="3" t="s">
        <v>544</v>
      </c>
      <c r="C8" s="8" t="s">
        <v>695</v>
      </c>
      <c r="D8" s="8" t="s">
        <v>696</v>
      </c>
      <c r="E8" s="8">
        <v>0</v>
      </c>
      <c r="F8" s="8">
        <v>0.85</v>
      </c>
      <c r="G8" s="8">
        <f t="shared" si="0"/>
        <v>0.85</v>
      </c>
      <c r="H8" s="10">
        <f t="shared" si="1"/>
        <v>8</v>
      </c>
      <c r="I8" s="8"/>
      <c r="J8" s="8" t="s">
        <v>694</v>
      </c>
    </row>
    <row r="9" s="1" customFormat="1" ht="20" customHeight="1" spans="1:10">
      <c r="A9" s="7">
        <v>6</v>
      </c>
      <c r="B9" s="3" t="s">
        <v>544</v>
      </c>
      <c r="C9" s="8" t="s">
        <v>697</v>
      </c>
      <c r="D9" s="8" t="s">
        <v>698</v>
      </c>
      <c r="E9" s="8">
        <v>0</v>
      </c>
      <c r="F9" s="8">
        <v>0.35</v>
      </c>
      <c r="G9" s="8">
        <f t="shared" si="0"/>
        <v>0.35</v>
      </c>
      <c r="H9" s="10">
        <f t="shared" si="1"/>
        <v>3</v>
      </c>
      <c r="I9" s="8"/>
      <c r="J9" s="8" t="s">
        <v>694</v>
      </c>
    </row>
    <row r="10" s="1" customFormat="1" ht="20" customHeight="1" spans="1:10">
      <c r="A10" s="7">
        <v>7</v>
      </c>
      <c r="B10" s="3" t="s">
        <v>544</v>
      </c>
      <c r="C10" s="8" t="s">
        <v>699</v>
      </c>
      <c r="D10" s="8" t="s">
        <v>700</v>
      </c>
      <c r="E10" s="8">
        <v>0</v>
      </c>
      <c r="F10" s="8">
        <v>0.64</v>
      </c>
      <c r="G10" s="8">
        <f t="shared" si="0"/>
        <v>0.64</v>
      </c>
      <c r="H10" s="10">
        <f t="shared" si="1"/>
        <v>6</v>
      </c>
      <c r="I10" s="8"/>
      <c r="J10" s="8" t="s">
        <v>694</v>
      </c>
    </row>
    <row r="11" s="1" customFormat="1" ht="20" customHeight="1" spans="1:10">
      <c r="A11" s="7">
        <v>8</v>
      </c>
      <c r="B11" s="3" t="s">
        <v>544</v>
      </c>
      <c r="C11" s="8" t="s">
        <v>701</v>
      </c>
      <c r="D11" s="8" t="s">
        <v>702</v>
      </c>
      <c r="E11" s="8">
        <v>0</v>
      </c>
      <c r="F11" s="8">
        <v>0.47</v>
      </c>
      <c r="G11" s="8">
        <f t="shared" si="0"/>
        <v>0.47</v>
      </c>
      <c r="H11" s="10">
        <f t="shared" si="1"/>
        <v>4</v>
      </c>
      <c r="I11" s="8"/>
      <c r="J11" s="8" t="s">
        <v>694</v>
      </c>
    </row>
    <row r="12" s="1" customFormat="1" ht="20" customHeight="1" spans="1:11">
      <c r="A12" s="7">
        <v>9</v>
      </c>
      <c r="B12" s="3" t="s">
        <v>703</v>
      </c>
      <c r="C12" s="3" t="s">
        <v>704</v>
      </c>
      <c r="D12" s="8" t="s">
        <v>705</v>
      </c>
      <c r="E12" s="8">
        <v>0</v>
      </c>
      <c r="F12" s="9">
        <v>4.943</v>
      </c>
      <c r="G12" s="8">
        <f t="shared" si="0"/>
        <v>4.943</v>
      </c>
      <c r="H12" s="10">
        <f t="shared" si="1"/>
        <v>44</v>
      </c>
      <c r="I12" s="8"/>
      <c r="J12" s="8" t="s">
        <v>706</v>
      </c>
      <c r="K12" s="26"/>
    </row>
    <row r="13" s="1" customFormat="1" ht="20" customHeight="1" spans="1:10">
      <c r="A13" s="7">
        <v>10</v>
      </c>
      <c r="B13" s="3" t="s">
        <v>703</v>
      </c>
      <c r="C13" s="3" t="s">
        <v>707</v>
      </c>
      <c r="D13" s="3" t="s">
        <v>708</v>
      </c>
      <c r="E13" s="8">
        <v>0</v>
      </c>
      <c r="F13" s="9">
        <v>0.531</v>
      </c>
      <c r="G13" s="8">
        <f t="shared" si="0"/>
        <v>0.531</v>
      </c>
      <c r="H13" s="10">
        <f t="shared" si="1"/>
        <v>5</v>
      </c>
      <c r="I13" s="8"/>
      <c r="J13" s="8" t="s">
        <v>709</v>
      </c>
    </row>
    <row r="14" s="1" customFormat="1" ht="20" customHeight="1" spans="1:10">
      <c r="A14" s="7">
        <v>11</v>
      </c>
      <c r="B14" s="3" t="s">
        <v>703</v>
      </c>
      <c r="C14" s="3" t="s">
        <v>710</v>
      </c>
      <c r="D14" s="3" t="s">
        <v>711</v>
      </c>
      <c r="E14" s="8">
        <v>0</v>
      </c>
      <c r="F14" s="9">
        <v>1.59</v>
      </c>
      <c r="G14" s="8">
        <f t="shared" si="0"/>
        <v>1.59</v>
      </c>
      <c r="H14" s="10">
        <f t="shared" si="1"/>
        <v>14</v>
      </c>
      <c r="I14" s="8"/>
      <c r="J14" s="8" t="s">
        <v>709</v>
      </c>
    </row>
    <row r="15" s="1" customFormat="1" ht="20" customHeight="1" spans="1:10">
      <c r="A15" s="7">
        <v>12</v>
      </c>
      <c r="B15" s="3" t="s">
        <v>703</v>
      </c>
      <c r="C15" s="3" t="s">
        <v>712</v>
      </c>
      <c r="D15" s="3" t="s">
        <v>713</v>
      </c>
      <c r="E15" s="8">
        <v>0</v>
      </c>
      <c r="F15" s="9">
        <v>0.36</v>
      </c>
      <c r="G15" s="8">
        <f t="shared" si="0"/>
        <v>0.36</v>
      </c>
      <c r="H15" s="10">
        <f t="shared" si="1"/>
        <v>3</v>
      </c>
      <c r="I15" s="8"/>
      <c r="J15" s="8" t="s">
        <v>714</v>
      </c>
    </row>
    <row r="16" s="1" customFormat="1" ht="20" customHeight="1" spans="1:10">
      <c r="A16" s="7">
        <v>13</v>
      </c>
      <c r="B16" s="3" t="s">
        <v>703</v>
      </c>
      <c r="C16" s="3" t="s">
        <v>715</v>
      </c>
      <c r="D16" s="3" t="s">
        <v>716</v>
      </c>
      <c r="E16" s="8">
        <v>0</v>
      </c>
      <c r="F16" s="9">
        <v>1.4</v>
      </c>
      <c r="G16" s="8">
        <f t="shared" si="0"/>
        <v>1.4</v>
      </c>
      <c r="H16" s="10">
        <f t="shared" si="1"/>
        <v>13</v>
      </c>
      <c r="I16" s="8"/>
      <c r="J16" s="8" t="s">
        <v>714</v>
      </c>
    </row>
    <row r="17" s="1" customFormat="1" ht="20" customHeight="1" spans="1:10">
      <c r="A17" s="7">
        <v>14</v>
      </c>
      <c r="B17" s="3" t="s">
        <v>717</v>
      </c>
      <c r="C17" s="3" t="s">
        <v>718</v>
      </c>
      <c r="D17" s="3" t="s">
        <v>719</v>
      </c>
      <c r="E17" s="8">
        <v>0</v>
      </c>
      <c r="F17" s="8">
        <v>0.669</v>
      </c>
      <c r="G17" s="8">
        <f t="shared" si="0"/>
        <v>0.669</v>
      </c>
      <c r="H17" s="10">
        <f t="shared" si="1"/>
        <v>6</v>
      </c>
      <c r="I17" s="8"/>
      <c r="J17" s="8" t="s">
        <v>720</v>
      </c>
    </row>
    <row r="18" s="1" customFormat="1" ht="20" customHeight="1" spans="1:10">
      <c r="A18" s="7">
        <v>15</v>
      </c>
      <c r="B18" s="3" t="s">
        <v>717</v>
      </c>
      <c r="C18" s="8" t="s">
        <v>721</v>
      </c>
      <c r="D18" s="8" t="s">
        <v>722</v>
      </c>
      <c r="E18" s="8">
        <v>0</v>
      </c>
      <c r="F18" s="8">
        <v>0.489</v>
      </c>
      <c r="G18" s="8">
        <f t="shared" si="0"/>
        <v>0.489</v>
      </c>
      <c r="H18" s="10">
        <f t="shared" si="1"/>
        <v>4</v>
      </c>
      <c r="I18" s="8"/>
      <c r="J18" s="8" t="s">
        <v>723</v>
      </c>
    </row>
    <row r="19" s="1" customFormat="1" ht="20" customHeight="1" spans="1:10">
      <c r="A19" s="7">
        <v>16</v>
      </c>
      <c r="B19" s="3" t="s">
        <v>717</v>
      </c>
      <c r="C19" s="8" t="s">
        <v>724</v>
      </c>
      <c r="D19" s="8" t="s">
        <v>725</v>
      </c>
      <c r="E19" s="8">
        <v>0</v>
      </c>
      <c r="F19" s="8">
        <v>1.865</v>
      </c>
      <c r="G19" s="8">
        <f t="shared" si="0"/>
        <v>1.865</v>
      </c>
      <c r="H19" s="10">
        <f t="shared" si="1"/>
        <v>17</v>
      </c>
      <c r="I19" s="8"/>
      <c r="J19" s="8" t="s">
        <v>723</v>
      </c>
    </row>
    <row r="20" s="1" customFormat="1" ht="20" customHeight="1" spans="1:10">
      <c r="A20" s="7">
        <v>17</v>
      </c>
      <c r="B20" s="3" t="s">
        <v>726</v>
      </c>
      <c r="C20" s="3" t="s">
        <v>727</v>
      </c>
      <c r="D20" s="3" t="s">
        <v>728</v>
      </c>
      <c r="E20" s="8">
        <v>0</v>
      </c>
      <c r="F20" s="8">
        <v>2.303</v>
      </c>
      <c r="G20" s="8">
        <f t="shared" si="0"/>
        <v>2.303</v>
      </c>
      <c r="H20" s="10">
        <f t="shared" si="1"/>
        <v>21</v>
      </c>
      <c r="I20" s="8"/>
      <c r="J20" s="8" t="s">
        <v>729</v>
      </c>
    </row>
    <row r="21" s="1" customFormat="1" ht="20" customHeight="1" spans="1:10">
      <c r="A21" s="7">
        <v>18</v>
      </c>
      <c r="B21" s="3" t="s">
        <v>730</v>
      </c>
      <c r="C21" s="3" t="s">
        <v>731</v>
      </c>
      <c r="D21" s="3" t="s">
        <v>732</v>
      </c>
      <c r="E21" s="8">
        <v>0</v>
      </c>
      <c r="F21" s="8">
        <v>2.677</v>
      </c>
      <c r="G21" s="8">
        <f t="shared" si="0"/>
        <v>2.677</v>
      </c>
      <c r="H21" s="10">
        <f t="shared" si="1"/>
        <v>24</v>
      </c>
      <c r="I21" s="8"/>
      <c r="J21" s="8" t="s">
        <v>733</v>
      </c>
    </row>
    <row r="22" s="1" customFormat="1" ht="20" customHeight="1" spans="1:10">
      <c r="A22" s="7">
        <v>19</v>
      </c>
      <c r="B22" s="3" t="s">
        <v>730</v>
      </c>
      <c r="C22" s="3" t="s">
        <v>734</v>
      </c>
      <c r="D22" s="3" t="s">
        <v>735</v>
      </c>
      <c r="E22" s="8">
        <v>0</v>
      </c>
      <c r="F22" s="8">
        <v>0.566</v>
      </c>
      <c r="G22" s="8">
        <f t="shared" si="0"/>
        <v>0.566</v>
      </c>
      <c r="H22" s="10">
        <f t="shared" si="1"/>
        <v>5</v>
      </c>
      <c r="I22" s="8"/>
      <c r="J22" s="8" t="s">
        <v>733</v>
      </c>
    </row>
    <row r="23" s="1" customFormat="1" ht="20" customHeight="1" spans="1:10">
      <c r="A23" s="7">
        <v>20</v>
      </c>
      <c r="B23" s="3" t="s">
        <v>730</v>
      </c>
      <c r="C23" s="3" t="s">
        <v>736</v>
      </c>
      <c r="D23" s="3" t="s">
        <v>737</v>
      </c>
      <c r="E23" s="8">
        <v>0</v>
      </c>
      <c r="F23" s="8">
        <v>0.673</v>
      </c>
      <c r="G23" s="8">
        <f t="shared" si="0"/>
        <v>0.673</v>
      </c>
      <c r="H23" s="10">
        <f t="shared" si="1"/>
        <v>6</v>
      </c>
      <c r="I23" s="8"/>
      <c r="J23" s="8" t="s">
        <v>733</v>
      </c>
    </row>
    <row r="24" s="1" customFormat="1" ht="20" customHeight="1" spans="1:10">
      <c r="A24" s="7">
        <v>21</v>
      </c>
      <c r="B24" s="3" t="s">
        <v>730</v>
      </c>
      <c r="C24" s="3" t="s">
        <v>738</v>
      </c>
      <c r="D24" s="3" t="s">
        <v>739</v>
      </c>
      <c r="E24" s="8">
        <v>0</v>
      </c>
      <c r="F24" s="8">
        <v>0.72</v>
      </c>
      <c r="G24" s="8">
        <f t="shared" si="0"/>
        <v>0.72</v>
      </c>
      <c r="H24" s="10">
        <f t="shared" si="1"/>
        <v>6</v>
      </c>
      <c r="I24" s="8"/>
      <c r="J24" s="8" t="s">
        <v>733</v>
      </c>
    </row>
    <row r="25" s="1" customFormat="1" ht="20" customHeight="1" spans="1:10">
      <c r="A25" s="7">
        <v>22</v>
      </c>
      <c r="B25" s="3" t="s">
        <v>730</v>
      </c>
      <c r="C25" s="8" t="s">
        <v>740</v>
      </c>
      <c r="D25" s="8" t="s">
        <v>741</v>
      </c>
      <c r="E25" s="8">
        <v>0</v>
      </c>
      <c r="F25" s="8">
        <v>3.582</v>
      </c>
      <c r="G25" s="8">
        <f t="shared" si="0"/>
        <v>3.582</v>
      </c>
      <c r="H25" s="10">
        <f t="shared" si="1"/>
        <v>32</v>
      </c>
      <c r="I25" s="8"/>
      <c r="J25" s="8" t="s">
        <v>742</v>
      </c>
    </row>
    <row r="26" s="1" customFormat="1" ht="20" customHeight="1" spans="1:10">
      <c r="A26" s="7">
        <v>23</v>
      </c>
      <c r="B26" s="3" t="s">
        <v>743</v>
      </c>
      <c r="C26" s="8" t="s">
        <v>744</v>
      </c>
      <c r="D26" s="8" t="s">
        <v>745</v>
      </c>
      <c r="E26" s="8">
        <v>0</v>
      </c>
      <c r="F26" s="8">
        <v>2.22</v>
      </c>
      <c r="G26" s="8">
        <f t="shared" si="0"/>
        <v>2.22</v>
      </c>
      <c r="H26" s="10">
        <f t="shared" si="1"/>
        <v>20</v>
      </c>
      <c r="I26" s="8"/>
      <c r="J26" s="8" t="s">
        <v>746</v>
      </c>
    </row>
    <row r="27" s="1" customFormat="1" ht="20" customHeight="1" spans="1:10">
      <c r="A27" s="7">
        <v>24</v>
      </c>
      <c r="B27" s="3" t="s">
        <v>743</v>
      </c>
      <c r="C27" s="8" t="s">
        <v>747</v>
      </c>
      <c r="D27" s="8" t="s">
        <v>748</v>
      </c>
      <c r="E27" s="8">
        <v>0</v>
      </c>
      <c r="F27" s="9">
        <v>3.226</v>
      </c>
      <c r="G27" s="8">
        <f t="shared" si="0"/>
        <v>3.226</v>
      </c>
      <c r="H27" s="10">
        <f t="shared" si="1"/>
        <v>29</v>
      </c>
      <c r="I27" s="8"/>
      <c r="J27" s="8" t="s">
        <v>746</v>
      </c>
    </row>
    <row r="28" s="1" customFormat="1" ht="20" customHeight="1" spans="1:11">
      <c r="A28" s="7">
        <v>25</v>
      </c>
      <c r="B28" s="3" t="s">
        <v>743</v>
      </c>
      <c r="C28" s="8" t="s">
        <v>749</v>
      </c>
      <c r="D28" s="8" t="s">
        <v>750</v>
      </c>
      <c r="E28" s="8">
        <v>0</v>
      </c>
      <c r="F28" s="8">
        <v>2.163</v>
      </c>
      <c r="G28" s="8">
        <f t="shared" si="0"/>
        <v>2.163</v>
      </c>
      <c r="H28" s="10">
        <f t="shared" si="1"/>
        <v>19</v>
      </c>
      <c r="I28" s="8"/>
      <c r="J28" s="8" t="s">
        <v>751</v>
      </c>
      <c r="K28" s="27"/>
    </row>
    <row r="29" s="1" customFormat="1" ht="20" customHeight="1" spans="1:10">
      <c r="A29" s="7">
        <v>26</v>
      </c>
      <c r="B29" s="3" t="s">
        <v>743</v>
      </c>
      <c r="C29" s="8" t="s">
        <v>752</v>
      </c>
      <c r="D29" s="11" t="s">
        <v>753</v>
      </c>
      <c r="E29" s="8">
        <v>0</v>
      </c>
      <c r="F29" s="8">
        <v>1.009</v>
      </c>
      <c r="G29" s="8">
        <f t="shared" si="0"/>
        <v>1.009</v>
      </c>
      <c r="H29" s="10">
        <f t="shared" si="1"/>
        <v>9</v>
      </c>
      <c r="I29" s="8"/>
      <c r="J29" s="8" t="s">
        <v>751</v>
      </c>
    </row>
    <row r="30" s="1" customFormat="1" ht="20" customHeight="1" spans="1:10">
      <c r="A30" s="7">
        <v>27</v>
      </c>
      <c r="B30" s="12" t="s">
        <v>743</v>
      </c>
      <c r="C30" s="8" t="s">
        <v>754</v>
      </c>
      <c r="D30" s="8" t="s">
        <v>755</v>
      </c>
      <c r="E30" s="8">
        <v>0</v>
      </c>
      <c r="F30" s="8">
        <v>1.032</v>
      </c>
      <c r="G30" s="8">
        <f t="shared" si="0"/>
        <v>1.032</v>
      </c>
      <c r="H30" s="10">
        <f t="shared" si="1"/>
        <v>9</v>
      </c>
      <c r="I30" s="8"/>
      <c r="J30" s="8" t="s">
        <v>751</v>
      </c>
    </row>
    <row r="31" s="1" customFormat="1" ht="20" customHeight="1" spans="1:10">
      <c r="A31" s="7">
        <v>28</v>
      </c>
      <c r="B31" s="12" t="s">
        <v>743</v>
      </c>
      <c r="C31" s="8" t="s">
        <v>756</v>
      </c>
      <c r="D31" s="8" t="s">
        <v>757</v>
      </c>
      <c r="E31" s="8">
        <v>0</v>
      </c>
      <c r="F31" s="8">
        <v>1.358</v>
      </c>
      <c r="G31" s="8">
        <f t="shared" si="0"/>
        <v>1.358</v>
      </c>
      <c r="H31" s="10">
        <f t="shared" si="1"/>
        <v>12</v>
      </c>
      <c r="I31" s="8"/>
      <c r="J31" s="8" t="s">
        <v>751</v>
      </c>
    </row>
    <row r="32" s="1" customFormat="1" ht="20" customHeight="1" spans="1:10">
      <c r="A32" s="7">
        <v>29</v>
      </c>
      <c r="B32" s="12" t="s">
        <v>743</v>
      </c>
      <c r="C32" s="8" t="s">
        <v>758</v>
      </c>
      <c r="D32" s="8" t="s">
        <v>759</v>
      </c>
      <c r="E32" s="8">
        <v>0</v>
      </c>
      <c r="F32" s="8">
        <v>1.577</v>
      </c>
      <c r="G32" s="8">
        <f t="shared" si="0"/>
        <v>1.577</v>
      </c>
      <c r="H32" s="10">
        <f t="shared" si="1"/>
        <v>14</v>
      </c>
      <c r="I32" s="8"/>
      <c r="J32" s="8" t="s">
        <v>760</v>
      </c>
    </row>
    <row r="33" s="1" customFormat="1" ht="20" customHeight="1" spans="1:10">
      <c r="A33" s="7">
        <v>30</v>
      </c>
      <c r="B33" s="12" t="s">
        <v>743</v>
      </c>
      <c r="C33" s="8" t="s">
        <v>761</v>
      </c>
      <c r="D33" s="8" t="s">
        <v>762</v>
      </c>
      <c r="E33" s="8">
        <v>0</v>
      </c>
      <c r="F33" s="8">
        <v>2.341</v>
      </c>
      <c r="G33" s="8">
        <f t="shared" si="0"/>
        <v>2.341</v>
      </c>
      <c r="H33" s="10">
        <f t="shared" si="1"/>
        <v>21</v>
      </c>
      <c r="I33" s="8"/>
      <c r="J33" s="8" t="s">
        <v>760</v>
      </c>
    </row>
    <row r="34" s="1" customFormat="1" ht="20" customHeight="1" spans="1:10">
      <c r="A34" s="7">
        <v>31</v>
      </c>
      <c r="B34" s="12" t="s">
        <v>743</v>
      </c>
      <c r="C34" s="8" t="s">
        <v>763</v>
      </c>
      <c r="D34" s="8" t="s">
        <v>764</v>
      </c>
      <c r="E34" s="8">
        <v>0</v>
      </c>
      <c r="F34" s="8">
        <v>0.725</v>
      </c>
      <c r="G34" s="8">
        <f t="shared" si="0"/>
        <v>0.725</v>
      </c>
      <c r="H34" s="10">
        <f t="shared" si="1"/>
        <v>7</v>
      </c>
      <c r="I34" s="8"/>
      <c r="J34" s="8" t="s">
        <v>760</v>
      </c>
    </row>
    <row r="35" s="1" customFormat="1" ht="20" customHeight="1" spans="1:10">
      <c r="A35" s="7">
        <v>32</v>
      </c>
      <c r="B35" s="12" t="s">
        <v>743</v>
      </c>
      <c r="C35" s="3" t="s">
        <v>765</v>
      </c>
      <c r="D35" s="3" t="s">
        <v>766</v>
      </c>
      <c r="E35" s="8">
        <v>0</v>
      </c>
      <c r="F35" s="8">
        <v>0.367</v>
      </c>
      <c r="G35" s="8">
        <f t="shared" si="0"/>
        <v>0.367</v>
      </c>
      <c r="H35" s="10">
        <f t="shared" si="1"/>
        <v>3</v>
      </c>
      <c r="I35" s="8"/>
      <c r="J35" s="8" t="s">
        <v>760</v>
      </c>
    </row>
    <row r="36" s="1" customFormat="1" ht="20" customHeight="1" spans="1:10">
      <c r="A36" s="7">
        <v>33</v>
      </c>
      <c r="B36" s="12" t="s">
        <v>767</v>
      </c>
      <c r="C36" s="8" t="s">
        <v>768</v>
      </c>
      <c r="D36" s="8" t="s">
        <v>769</v>
      </c>
      <c r="E36" s="8">
        <v>0</v>
      </c>
      <c r="F36" s="8">
        <v>0.542</v>
      </c>
      <c r="G36" s="8">
        <f t="shared" si="0"/>
        <v>0.542</v>
      </c>
      <c r="H36" s="10">
        <f t="shared" si="1"/>
        <v>5</v>
      </c>
      <c r="I36" s="8"/>
      <c r="J36" s="8" t="s">
        <v>770</v>
      </c>
    </row>
    <row r="37" s="1" customFormat="1" ht="20" customHeight="1" spans="1:10">
      <c r="A37" s="7">
        <v>34</v>
      </c>
      <c r="B37" s="3" t="s">
        <v>767</v>
      </c>
      <c r="C37" s="8" t="s">
        <v>771</v>
      </c>
      <c r="D37" s="8" t="s">
        <v>772</v>
      </c>
      <c r="E37" s="8">
        <v>0</v>
      </c>
      <c r="F37" s="8">
        <v>1.777</v>
      </c>
      <c r="G37" s="8">
        <f t="shared" si="0"/>
        <v>1.777</v>
      </c>
      <c r="H37" s="10">
        <f t="shared" si="1"/>
        <v>16</v>
      </c>
      <c r="I37" s="8"/>
      <c r="J37" s="8" t="s">
        <v>770</v>
      </c>
    </row>
    <row r="38" s="1" customFormat="1" ht="20" customHeight="1" spans="1:10">
      <c r="A38" s="7">
        <v>35</v>
      </c>
      <c r="B38" s="3" t="s">
        <v>767</v>
      </c>
      <c r="C38" s="8" t="s">
        <v>773</v>
      </c>
      <c r="D38" s="8" t="s">
        <v>774</v>
      </c>
      <c r="E38" s="8">
        <v>0</v>
      </c>
      <c r="F38" s="8">
        <v>1.189</v>
      </c>
      <c r="G38" s="8">
        <f t="shared" si="0"/>
        <v>1.189</v>
      </c>
      <c r="H38" s="10">
        <f t="shared" si="1"/>
        <v>11</v>
      </c>
      <c r="I38" s="8"/>
      <c r="J38" s="8" t="s">
        <v>770</v>
      </c>
    </row>
    <row r="39" s="1" customFormat="1" ht="20" customHeight="1" spans="1:10">
      <c r="A39" s="7">
        <v>36</v>
      </c>
      <c r="B39" s="3" t="s">
        <v>767</v>
      </c>
      <c r="C39" s="8" t="s">
        <v>775</v>
      </c>
      <c r="D39" s="8" t="s">
        <v>776</v>
      </c>
      <c r="E39" s="8">
        <v>0</v>
      </c>
      <c r="F39" s="8">
        <v>1.132</v>
      </c>
      <c r="G39" s="8">
        <f t="shared" si="0"/>
        <v>1.132</v>
      </c>
      <c r="H39" s="10">
        <f t="shared" si="1"/>
        <v>10</v>
      </c>
      <c r="I39" s="8"/>
      <c r="J39" s="8" t="s">
        <v>770</v>
      </c>
    </row>
    <row r="40" s="1" customFormat="1" ht="20" customHeight="1" spans="1:10">
      <c r="A40" s="7">
        <v>37</v>
      </c>
      <c r="B40" s="3" t="s">
        <v>767</v>
      </c>
      <c r="C40" s="8" t="s">
        <v>777</v>
      </c>
      <c r="D40" s="8" t="s">
        <v>778</v>
      </c>
      <c r="E40" s="8">
        <v>0</v>
      </c>
      <c r="F40" s="8">
        <v>0.611</v>
      </c>
      <c r="G40" s="8">
        <f t="shared" si="0"/>
        <v>0.611</v>
      </c>
      <c r="H40" s="10">
        <f t="shared" si="1"/>
        <v>5</v>
      </c>
      <c r="I40" s="8"/>
      <c r="J40" s="8" t="s">
        <v>770</v>
      </c>
    </row>
    <row r="41" s="1" customFormat="1" ht="20" customHeight="1" spans="1:10">
      <c r="A41" s="7">
        <v>38</v>
      </c>
      <c r="B41" s="3" t="s">
        <v>767</v>
      </c>
      <c r="C41" s="8" t="s">
        <v>779</v>
      </c>
      <c r="D41" s="8" t="s">
        <v>780</v>
      </c>
      <c r="E41" s="8">
        <v>0</v>
      </c>
      <c r="F41" s="8">
        <v>0.18</v>
      </c>
      <c r="G41" s="8">
        <f t="shared" si="0"/>
        <v>0.18</v>
      </c>
      <c r="H41" s="10">
        <f t="shared" si="1"/>
        <v>2</v>
      </c>
      <c r="I41" s="28"/>
      <c r="J41" s="8" t="s">
        <v>781</v>
      </c>
    </row>
    <row r="42" s="1" customFormat="1" ht="20" customHeight="1" spans="1:10">
      <c r="A42" s="7">
        <v>39</v>
      </c>
      <c r="B42" s="3" t="s">
        <v>767</v>
      </c>
      <c r="C42" s="8" t="s">
        <v>782</v>
      </c>
      <c r="D42" s="8" t="s">
        <v>783</v>
      </c>
      <c r="E42" s="8">
        <v>0</v>
      </c>
      <c r="F42" s="8">
        <v>0.538</v>
      </c>
      <c r="G42" s="8">
        <f t="shared" si="0"/>
        <v>0.538</v>
      </c>
      <c r="H42" s="10">
        <f t="shared" si="1"/>
        <v>5</v>
      </c>
      <c r="I42" s="28"/>
      <c r="J42" s="8" t="s">
        <v>781</v>
      </c>
    </row>
    <row r="43" s="1" customFormat="1" ht="20" customHeight="1" spans="1:10">
      <c r="A43" s="7">
        <v>40</v>
      </c>
      <c r="B43" s="3" t="s">
        <v>767</v>
      </c>
      <c r="C43" s="8" t="s">
        <v>784</v>
      </c>
      <c r="D43" s="8" t="s">
        <v>785</v>
      </c>
      <c r="E43" s="8">
        <v>0</v>
      </c>
      <c r="F43" s="8">
        <v>1.541</v>
      </c>
      <c r="G43" s="8">
        <f t="shared" si="0"/>
        <v>1.541</v>
      </c>
      <c r="H43" s="10">
        <f t="shared" si="1"/>
        <v>14</v>
      </c>
      <c r="I43" s="28"/>
      <c r="J43" s="8" t="s">
        <v>781</v>
      </c>
    </row>
    <row r="44" s="1" customFormat="1" ht="20" customHeight="1" spans="1:10">
      <c r="A44" s="7">
        <v>41</v>
      </c>
      <c r="B44" s="3" t="s">
        <v>767</v>
      </c>
      <c r="C44" s="8" t="s">
        <v>786</v>
      </c>
      <c r="D44" s="8" t="s">
        <v>787</v>
      </c>
      <c r="E44" s="8">
        <v>0</v>
      </c>
      <c r="F44" s="8">
        <v>0.177</v>
      </c>
      <c r="G44" s="8">
        <f t="shared" si="0"/>
        <v>0.177</v>
      </c>
      <c r="H44" s="10">
        <f t="shared" si="1"/>
        <v>2</v>
      </c>
      <c r="I44" s="28"/>
      <c r="J44" s="8" t="s">
        <v>781</v>
      </c>
    </row>
    <row r="45" s="1" customFormat="1" ht="16" customHeight="1" spans="1:9">
      <c r="A45" s="13" t="s">
        <v>788</v>
      </c>
      <c r="B45" s="14" t="s">
        <v>544</v>
      </c>
      <c r="C45" s="14" t="s">
        <v>789</v>
      </c>
      <c r="D45" s="14" t="s">
        <v>790</v>
      </c>
      <c r="E45" s="15">
        <v>0</v>
      </c>
      <c r="F45" s="16">
        <v>5.241</v>
      </c>
      <c r="G45" s="17">
        <f t="shared" ref="G45:G52" si="2">F45-E45</f>
        <v>5.241</v>
      </c>
      <c r="H45" s="15">
        <f t="shared" ref="H45:H52" si="3">ROUND(G45*9,0)</f>
        <v>47</v>
      </c>
      <c r="I45" s="29" t="s">
        <v>791</v>
      </c>
    </row>
    <row r="46" s="1" customFormat="1" ht="16" customHeight="1" spans="1:9">
      <c r="A46" s="18" t="s">
        <v>788</v>
      </c>
      <c r="B46" s="12" t="s">
        <v>730</v>
      </c>
      <c r="C46" s="12" t="s">
        <v>792</v>
      </c>
      <c r="D46" s="12" t="s">
        <v>793</v>
      </c>
      <c r="E46" s="10">
        <v>0</v>
      </c>
      <c r="F46" s="19">
        <v>0.63</v>
      </c>
      <c r="G46" s="8">
        <f t="shared" si="2"/>
        <v>0.63</v>
      </c>
      <c r="H46" s="10">
        <f t="shared" si="3"/>
        <v>6</v>
      </c>
      <c r="I46" s="28"/>
    </row>
    <row r="47" s="1" customFormat="1" ht="16" customHeight="1" spans="1:9">
      <c r="A47" s="18" t="s">
        <v>788</v>
      </c>
      <c r="B47" s="12" t="s">
        <v>730</v>
      </c>
      <c r="C47" s="12" t="s">
        <v>794</v>
      </c>
      <c r="D47" s="12" t="s">
        <v>722</v>
      </c>
      <c r="E47" s="10">
        <v>0</v>
      </c>
      <c r="F47" s="19">
        <v>0.605</v>
      </c>
      <c r="G47" s="8">
        <f t="shared" si="2"/>
        <v>0.605</v>
      </c>
      <c r="H47" s="10">
        <f t="shared" si="3"/>
        <v>5</v>
      </c>
      <c r="I47" s="28"/>
    </row>
    <row r="48" s="1" customFormat="1" ht="16" customHeight="1" spans="1:9">
      <c r="A48" s="18" t="s">
        <v>788</v>
      </c>
      <c r="B48" s="12" t="s">
        <v>730</v>
      </c>
      <c r="C48" s="12" t="s">
        <v>795</v>
      </c>
      <c r="D48" s="12" t="s">
        <v>796</v>
      </c>
      <c r="E48" s="10">
        <v>0</v>
      </c>
      <c r="F48" s="19">
        <v>0.227</v>
      </c>
      <c r="G48" s="8">
        <f t="shared" si="2"/>
        <v>0.227</v>
      </c>
      <c r="H48" s="10">
        <f t="shared" si="3"/>
        <v>2</v>
      </c>
      <c r="I48" s="28"/>
    </row>
    <row r="49" s="1" customFormat="1" ht="16" customHeight="1" spans="1:9">
      <c r="A49" s="18" t="s">
        <v>788</v>
      </c>
      <c r="B49" s="12" t="s">
        <v>797</v>
      </c>
      <c r="C49" s="12" t="s">
        <v>147</v>
      </c>
      <c r="D49" s="12" t="s">
        <v>798</v>
      </c>
      <c r="E49" s="20">
        <v>0</v>
      </c>
      <c r="F49" s="19">
        <v>2.274</v>
      </c>
      <c r="G49" s="8">
        <f t="shared" si="2"/>
        <v>2.274</v>
      </c>
      <c r="H49" s="10">
        <f t="shared" si="3"/>
        <v>20</v>
      </c>
      <c r="I49" s="28"/>
    </row>
    <row r="50" s="1" customFormat="1" ht="16" customHeight="1" spans="1:9">
      <c r="A50" s="18" t="s">
        <v>788</v>
      </c>
      <c r="B50" s="12" t="s">
        <v>797</v>
      </c>
      <c r="C50" s="12" t="s">
        <v>164</v>
      </c>
      <c r="D50" s="12" t="s">
        <v>799</v>
      </c>
      <c r="E50" s="20">
        <v>0</v>
      </c>
      <c r="F50" s="19">
        <v>1.548</v>
      </c>
      <c r="G50" s="8">
        <f t="shared" si="2"/>
        <v>1.548</v>
      </c>
      <c r="H50" s="10">
        <f t="shared" si="3"/>
        <v>14</v>
      </c>
      <c r="I50" s="28"/>
    </row>
    <row r="51" s="1" customFormat="1" ht="16" customHeight="1" spans="1:9">
      <c r="A51" s="18" t="s">
        <v>788</v>
      </c>
      <c r="B51" s="12" t="s">
        <v>800</v>
      </c>
      <c r="C51" s="21" t="s">
        <v>801</v>
      </c>
      <c r="D51" s="21" t="s">
        <v>802</v>
      </c>
      <c r="E51" s="22">
        <v>0</v>
      </c>
      <c r="F51" s="23">
        <v>1.456</v>
      </c>
      <c r="G51" s="8">
        <f t="shared" si="2"/>
        <v>1.456</v>
      </c>
      <c r="H51" s="10">
        <f t="shared" si="3"/>
        <v>13</v>
      </c>
      <c r="I51" s="28"/>
    </row>
    <row r="52" s="1" customFormat="1" ht="16" customHeight="1" spans="1:9">
      <c r="A52" s="18" t="s">
        <v>788</v>
      </c>
      <c r="B52" s="12" t="s">
        <v>800</v>
      </c>
      <c r="C52" s="21" t="s">
        <v>803</v>
      </c>
      <c r="D52" s="24" t="s">
        <v>804</v>
      </c>
      <c r="E52" s="3">
        <v>0</v>
      </c>
      <c r="F52" s="19">
        <v>0.353</v>
      </c>
      <c r="G52" s="8">
        <f t="shared" si="2"/>
        <v>0.353</v>
      </c>
      <c r="H52" s="10">
        <f t="shared" si="3"/>
        <v>3</v>
      </c>
      <c r="I52" s="28"/>
    </row>
  </sheetData>
  <mergeCells count="1">
    <mergeCell ref="A1:I1"/>
  </mergeCells>
  <printOptions horizontalCentered="1"/>
  <pageMargins left="0.751388888888889" right="0.751388888888889" top="0.786805555555556" bottom="0.786805555555556" header="0.5" footer="0.5"/>
  <pageSetup paperSize="9" scale="90" orientation="portrait" useFirstPageNumber="1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填报说明</vt:lpstr>
      <vt:lpstr>表1农路新改建</vt:lpstr>
      <vt:lpstr>表2拓宽改造</vt:lpstr>
      <vt:lpstr>表3通自然村硬化</vt:lpstr>
      <vt:lpstr>表4桥梁改造</vt:lpstr>
      <vt:lpstr>表5公路驿站</vt:lpstr>
      <vt:lpstr>表6安保工程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2023-12-27T07:27:00Z</dcterms:created>
  <dcterms:modified xsi:type="dcterms:W3CDTF">2024-02-20T06:36:17Z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86DA5129FC23463DB46520C80551ACAA_12</vt:lpwstr>
  </property>
  <property fmtid="{D5CDD505-2E9C-101B-9397-08002B2CF9AE}" pid="3" name="KSOProductBuildVer">
    <vt:lpwstr>2052-12.1.0.16120</vt:lpwstr>
  </property>
</Properties>
</file>