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3" r:id="rId1"/>
  </sheets>
  <definedNames>
    <definedName name="_xlnm.Print_Area" localSheetId="0">Sheet1!$A$1:$I$69</definedName>
    <definedName name="_xlnm.Print_Titles" localSheetId="0">Sheet1!$2:$2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<sst xmlns="http://schemas.openxmlformats.org/spreadsheetml/2006/main" count="131" uniqueCount="128">
  <si>
    <t>2024年度农村公路养护工程计划表</t>
  </si>
  <si>
    <t>序号</t>
  </si>
  <si>
    <t>涉及乡镇</t>
  </si>
  <si>
    <t>项目名称</t>
  </si>
  <si>
    <t>路线编码</t>
  </si>
  <si>
    <t>起点桩号</t>
  </si>
  <si>
    <t>终点桩号</t>
  </si>
  <si>
    <t>里程
（公里）</t>
  </si>
  <si>
    <t>建安费用（万元）</t>
  </si>
  <si>
    <t>备注</t>
  </si>
  <si>
    <t>合计</t>
  </si>
  <si>
    <t>呈祥乡</t>
  </si>
  <si>
    <t>2024年呈祥乡农村公路养护工程</t>
  </si>
  <si>
    <t>C951350525</t>
  </si>
  <si>
    <t>C946350525</t>
  </si>
  <si>
    <t>C945350525</t>
  </si>
  <si>
    <t>C953350525</t>
  </si>
  <si>
    <t>东关镇</t>
  </si>
  <si>
    <t>2024年东关镇农村公路养护工程</t>
  </si>
  <si>
    <t>Y020350525</t>
  </si>
  <si>
    <t>Y023350525</t>
  </si>
  <si>
    <t>C126350525</t>
  </si>
  <si>
    <t xml:space="preserve">东平镇    太平村  </t>
  </si>
  <si>
    <t>2024年永春县东平镇太平村店云线养护工程</t>
  </si>
  <si>
    <t>C153350525</t>
  </si>
  <si>
    <t>东平镇    东山村</t>
  </si>
  <si>
    <t>2024年永春县东平镇东山村牌提线养护工程</t>
  </si>
  <si>
    <t>C160350525</t>
  </si>
  <si>
    <t>桂洋镇</t>
  </si>
  <si>
    <t>桂洋镇2024年农村公路养护专项工程</t>
  </si>
  <si>
    <t>CA01350525</t>
  </si>
  <si>
    <t>CA21350525</t>
  </si>
  <si>
    <t>CA04350525</t>
  </si>
  <si>
    <t>CA32350525</t>
  </si>
  <si>
    <t>CA03350525</t>
  </si>
  <si>
    <t>1.475</t>
  </si>
  <si>
    <t>Y135350525</t>
  </si>
  <si>
    <t>X315公路标线标志修复工程</t>
  </si>
  <si>
    <t>X315350525</t>
  </si>
  <si>
    <t>湖洋镇    吴岭村</t>
  </si>
  <si>
    <t>吴岭村岭大线、对寨线专项养护工程</t>
  </si>
  <si>
    <t>Y015350525</t>
  </si>
  <si>
    <t>C073350525</t>
  </si>
  <si>
    <t>湖洋镇    高坪村</t>
  </si>
  <si>
    <t>高坪村清村线专项养护工程</t>
  </si>
  <si>
    <t>C108350525</t>
  </si>
  <si>
    <t>锦斗镇    云路村</t>
  </si>
  <si>
    <t>云路村狗下线养护专项工程</t>
  </si>
  <si>
    <t>C923350525</t>
  </si>
  <si>
    <t>蓬壶镇</t>
  </si>
  <si>
    <t>2024年永春县蓬壶镇农村公路养护工程</t>
  </si>
  <si>
    <t>Y094350525</t>
  </si>
  <si>
    <t>Y101350525</t>
  </si>
  <si>
    <t>Y099350525</t>
  </si>
  <si>
    <t>Y100350525</t>
  </si>
  <si>
    <t>Y103350525</t>
  </si>
  <si>
    <t>C715350525</t>
  </si>
  <si>
    <t>C721350525</t>
  </si>
  <si>
    <t>CB50350525</t>
  </si>
  <si>
    <t>C722350525</t>
  </si>
  <si>
    <t>C809350525</t>
  </si>
  <si>
    <t>C734350525</t>
  </si>
  <si>
    <t>Y102350525</t>
  </si>
  <si>
    <t>苏坑镇    嵩山村</t>
  </si>
  <si>
    <t>嵩山村大洋线养护专项工程</t>
  </si>
  <si>
    <t>C824350525</t>
  </si>
  <si>
    <t>苏坑镇    熙里村</t>
  </si>
  <si>
    <t>熙里村手湖线养护专项工程</t>
  </si>
  <si>
    <t>C838350525</t>
  </si>
  <si>
    <t>苏坑镇    东坑村</t>
  </si>
  <si>
    <t>东坑村东水线养护专项工程</t>
  </si>
  <si>
    <t>C836350525</t>
  </si>
  <si>
    <t>桃城镇</t>
  </si>
  <si>
    <t>2024年永春县桃城镇农村公路养护工程</t>
  </si>
  <si>
    <t>Y011350525</t>
  </si>
  <si>
    <t>Y032350525</t>
  </si>
  <si>
    <t>C215350525</t>
  </si>
  <si>
    <t>C225350525</t>
  </si>
  <si>
    <t>C293350525</t>
  </si>
  <si>
    <t>外山乡</t>
  </si>
  <si>
    <t>2024年永春县外山乡养护专项工程</t>
  </si>
  <si>
    <t>C001350525</t>
  </si>
  <si>
    <t>Y005350525</t>
  </si>
  <si>
    <t>吾峰镇    吾中村</t>
  </si>
  <si>
    <t>吾中村虎狗线养护专项工程</t>
  </si>
  <si>
    <t>C526350525</t>
  </si>
  <si>
    <t>2.11</t>
  </si>
  <si>
    <t>五里街    蒋溪村</t>
  </si>
  <si>
    <t>2024年蒋溪村五三线养护工程</t>
  </si>
  <si>
    <t>Y045350525</t>
  </si>
  <si>
    <t>下洋镇</t>
  </si>
  <si>
    <t>2024年下洋镇养护专项工程</t>
  </si>
  <si>
    <t>CA59350525</t>
  </si>
  <si>
    <t>CA68350525</t>
  </si>
  <si>
    <t>CA58350525</t>
  </si>
  <si>
    <t>Y145350525</t>
  </si>
  <si>
    <t>下洋镇    曲斗村</t>
  </si>
  <si>
    <t>2024年曲斗村养护专项工程</t>
  </si>
  <si>
    <t>Y170350525</t>
  </si>
  <si>
    <t>仙夹镇</t>
  </si>
  <si>
    <t>2024年仙夹镇农村公路养护工程</t>
  </si>
  <si>
    <t>Y070350525</t>
  </si>
  <si>
    <t>C567350525</t>
  </si>
  <si>
    <t>C547350525</t>
  </si>
  <si>
    <t>CB74350525</t>
  </si>
  <si>
    <t>C584350525</t>
  </si>
  <si>
    <t>C555350525</t>
  </si>
  <si>
    <t>仙夹镇    龙美村</t>
  </si>
  <si>
    <t>2024年龙美村养护专项工程</t>
  </si>
  <si>
    <t>C586350525</t>
  </si>
  <si>
    <t>达埔镇    前峰村</t>
  </si>
  <si>
    <t>2024年前峰村养护专项工程</t>
  </si>
  <si>
    <t>C606350525</t>
  </si>
  <si>
    <t>C671350525</t>
  </si>
  <si>
    <t>Y090350525</t>
  </si>
  <si>
    <t>达埔镇    蓬莱村</t>
  </si>
  <si>
    <t>达埔镇蓬莱村岩溪线、孔蓬线专项养护工程</t>
  </si>
  <si>
    <t>Y091350525</t>
  </si>
  <si>
    <t>达埔镇    新溪村</t>
  </si>
  <si>
    <t>达埔镇新溪村洑岱线K5-K6+700专项养护工程</t>
  </si>
  <si>
    <t>Y085350525</t>
  </si>
  <si>
    <t>玉斗镇    凤溪村</t>
  </si>
  <si>
    <t>2024年凤溪村养护专项工程</t>
  </si>
  <si>
    <t>C866350525</t>
  </si>
  <si>
    <t>C868350525</t>
  </si>
  <si>
    <t>永春县农村公路发展服务中心</t>
  </si>
  <si>
    <t>X331线公路驿站零星修复工程</t>
  </si>
  <si>
    <t>X331350525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</si>
</sst>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0.000_ "/>
    <numFmt numFmtId="179" formatCode="0.0_ "/>
  </numFmts>
  <fonts count="28">
    <font>
      <sz val="11"/>
      <color indexed="8"/>
      <name val="宋体"/>
      <charset val="134"/>
    </font>
    <font>
      <sz val="11"/>
      <color theme="1"/>
      <name val="宋体"/>
      <charset val="134"/>
      <scheme val="major"/>
    </font>
    <font>
      <sz val="10"/>
      <color indexed="8"/>
      <name val="宋体"/>
      <charset val="134"/>
    </font>
    <font>
      <b/>
      <sz val="20"/>
      <color indexed="8"/>
      <name val="宋体"/>
      <charset val="134"/>
    </font>
    <font>
      <b/>
      <sz val="12"/>
      <color theme="1"/>
      <name val="宋体"/>
      <charset val="134"/>
      <scheme val="major"/>
    </font>
    <font>
      <b/>
      <sz val="11"/>
      <color theme="1"/>
      <name val="宋体"/>
      <charset val="134"/>
      <scheme val="major"/>
    </font>
    <font>
      <sz val="11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6"/>
      <name val="宋体"/>
      <charset val="134"/>
    </font>
    <font>
      <sz val="11"/>
      <color indexed="19"/>
      <name val="宋体"/>
      <charset val="134"/>
    </font>
    <font>
      <sz val="11"/>
      <color indexed="9"/>
      <name val="宋体"/>
      <charset val="134"/>
    </font>
    <font>
      <sz val="11"/>
      <color theme="1"/>
      <name val="宋体"/>
      <charset val="134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6" borderId="13" applyNumberFormat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</cellStyleXfs>
  <cellXfs count="65">
    <xf numFmtId="0" fontId="0" fillId="0" borderId="0" xfId="0">
      <alignment vertical="center"/>
    </xf>
    <xf numFmtId="0" fontId="1" fillId="2" borderId="0" xfId="0" applyFont="1" applyFill="1" applyBorder="1" applyAlignment="1">
      <alignment vertical="center" wrapText="1"/>
    </xf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2" borderId="0" xfId="0" applyNumberFormat="1" applyFill="1" applyAlignment="1">
      <alignment vertical="center" wrapText="1"/>
    </xf>
    <xf numFmtId="0" fontId="2" fillId="2" borderId="0" xfId="0" applyFont="1" applyFill="1" applyAlignment="1">
      <alignment vertical="center" wrapText="1"/>
    </xf>
    <xf numFmtId="0" fontId="0" fillId="2" borderId="0" xfId="0" applyFill="1" applyAlignment="1">
      <alignment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>
      <alignment horizontal="center" vertical="center" wrapText="1"/>
    </xf>
    <xf numFmtId="176" fontId="5" fillId="2" borderId="2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" vertical="center" wrapText="1"/>
    </xf>
    <xf numFmtId="0" fontId="6" fillId="2" borderId="3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0" fillId="2" borderId="4" xfId="0" applyFont="1" applyFill="1" applyBorder="1" applyAlignment="1">
      <alignment horizontal="center" vertical="center" wrapText="1"/>
    </xf>
    <xf numFmtId="0" fontId="6" fillId="2" borderId="4" xfId="0" applyNumberFormat="1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 wrapText="1"/>
    </xf>
    <xf numFmtId="0" fontId="6" fillId="2" borderId="2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176" fontId="0" fillId="2" borderId="1" xfId="0" applyNumberFormat="1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 applyProtection="1">
      <alignment horizontal="center" vertical="center" wrapText="1"/>
    </xf>
    <xf numFmtId="0" fontId="8" fillId="2" borderId="1" xfId="0" applyFont="1" applyFill="1" applyBorder="1" applyAlignment="1" applyProtection="1">
      <alignment horizontal="center" vertical="center" wrapText="1"/>
    </xf>
    <xf numFmtId="177" fontId="8" fillId="2" borderId="1" xfId="0" applyNumberFormat="1" applyFont="1" applyFill="1" applyBorder="1" applyAlignment="1" applyProtection="1">
      <alignment horizontal="center" vertical="center" wrapText="1"/>
    </xf>
    <xf numFmtId="0" fontId="8" fillId="2" borderId="4" xfId="0" applyFont="1" applyFill="1" applyBorder="1" applyAlignment="1" applyProtection="1">
      <alignment horizontal="center" vertical="center" wrapText="1"/>
    </xf>
    <xf numFmtId="0" fontId="6" fillId="2" borderId="1" xfId="0" applyFont="1" applyFill="1" applyBorder="1" applyAlignment="1" applyProtection="1">
      <alignment horizontal="center" vertical="center" wrapText="1"/>
    </xf>
    <xf numFmtId="177" fontId="6" fillId="2" borderId="1" xfId="0" applyNumberFormat="1" applyFont="1" applyFill="1" applyBorder="1" applyAlignment="1" applyProtection="1">
      <alignment horizontal="center" vertical="center" wrapText="1"/>
    </xf>
    <xf numFmtId="0" fontId="8" fillId="2" borderId="2" xfId="0" applyFont="1" applyFill="1" applyBorder="1" applyAlignment="1" applyProtection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0" fontId="6" fillId="2" borderId="5" xfId="0" applyNumberFormat="1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177" fontId="6" fillId="0" borderId="6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/>
    </xf>
    <xf numFmtId="178" fontId="6" fillId="0" borderId="1" xfId="0" applyNumberFormat="1" applyFont="1" applyFill="1" applyBorder="1" applyAlignment="1">
      <alignment horizontal="center" vertical="center"/>
    </xf>
    <xf numFmtId="177" fontId="6" fillId="2" borderId="1" xfId="0" applyNumberFormat="1" applyFont="1" applyFill="1" applyBorder="1" applyAlignment="1">
      <alignment horizontal="center" vertical="center"/>
    </xf>
    <xf numFmtId="178" fontId="6" fillId="2" borderId="1" xfId="0" applyNumberFormat="1" applyFont="1" applyFill="1" applyBorder="1" applyAlignment="1">
      <alignment horizontal="center" vertical="center"/>
    </xf>
    <xf numFmtId="179" fontId="6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 applyProtection="1">
      <alignment horizontal="center" vertical="center" wrapText="1"/>
    </xf>
    <xf numFmtId="0" fontId="6" fillId="2" borderId="6" xfId="0" applyFont="1" applyFill="1" applyBorder="1" applyAlignment="1" applyProtection="1">
      <alignment horizontal="center" vertical="center" wrapText="1"/>
    </xf>
    <xf numFmtId="0" fontId="6" fillId="2" borderId="4" xfId="0" applyFont="1" applyFill="1" applyBorder="1" applyAlignment="1" applyProtection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 applyProtection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 wrapText="1"/>
    </xf>
    <xf numFmtId="0" fontId="0" fillId="2" borderId="3" xfId="0" applyNumberForma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4" xfId="0" applyNumberForma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2" xfId="0" applyNumberForma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1" xfId="0" applyNumberFormat="1" applyFont="1" applyFill="1" applyBorder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2" xfId="49"/>
    <cellStyle name="常规 48" xfId="50"/>
    <cellStyle name="常规 10 10" xfId="51"/>
    <cellStyle name="常规 72" xfId="52"/>
  </cellStyles>
  <tableStyles count="0" defaultTableStyle="TableStyleMedium2" defaultPivotStyle="PivotStyleLight16"/>
  <colors>
    <mruColors>
      <color rgb="00FFFFFF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val="FFFFFF"/>
        </a:solidFill>
        <a:ln w="9525" cap="flat" cmpd="sng">
          <a:solidFill>
            <a:srgbClr val="000000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9"/>
  <sheetViews>
    <sheetView tabSelected="1" view="pageBreakPreview" zoomScaleNormal="55" workbookViewId="0">
      <selection activeCell="H3" sqref="H3"/>
    </sheetView>
  </sheetViews>
  <sheetFormatPr defaultColWidth="9" defaultRowHeight="13.5"/>
  <cols>
    <col min="1" max="1" width="5.25" style="4" customWidth="1"/>
    <col min="2" max="2" width="11.375" style="4" customWidth="1"/>
    <col min="3" max="3" width="14.875" style="5" customWidth="1"/>
    <col min="4" max="4" width="12.25" style="6" customWidth="1"/>
    <col min="5" max="5" width="10.5" style="7" customWidth="1"/>
    <col min="6" max="7" width="10.25" style="7" customWidth="1"/>
    <col min="8" max="8" width="10.875" style="7" customWidth="1"/>
    <col min="9" max="9" width="9" style="4" customWidth="1"/>
    <col min="10" max="16384" width="9" style="7"/>
  </cols>
  <sheetData>
    <row r="1" ht="42" customHeight="1" spans="1:9">
      <c r="A1" s="8" t="s">
        <v>0</v>
      </c>
      <c r="B1" s="8"/>
      <c r="C1" s="9"/>
      <c r="D1" s="8"/>
      <c r="E1" s="8"/>
      <c r="F1" s="8"/>
      <c r="G1" s="8"/>
      <c r="H1" s="8"/>
      <c r="I1" s="8"/>
    </row>
    <row r="2" s="1" customFormat="1" ht="38" customHeight="1" spans="1:9">
      <c r="A2" s="10" t="s">
        <v>1</v>
      </c>
      <c r="B2" s="10" t="s">
        <v>2</v>
      </c>
      <c r="C2" s="11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10" t="s">
        <v>9</v>
      </c>
    </row>
    <row r="3" s="2" customFormat="1" ht="31" customHeight="1" spans="1:9">
      <c r="A3" s="12"/>
      <c r="B3" s="12"/>
      <c r="C3" s="13"/>
      <c r="D3" s="12"/>
      <c r="E3" s="12"/>
      <c r="F3" s="12" t="s">
        <v>10</v>
      </c>
      <c r="G3" s="14">
        <f>SUM(G4:G69)</f>
        <v>150.6</v>
      </c>
      <c r="H3" s="12">
        <f>SUM(H4:H69)</f>
        <v>2469</v>
      </c>
      <c r="I3" s="12"/>
    </row>
    <row r="4" s="2" customFormat="1" ht="30" customHeight="1" spans="1:9">
      <c r="A4" s="15">
        <v>1</v>
      </c>
      <c r="B4" s="15" t="s">
        <v>11</v>
      </c>
      <c r="C4" s="16" t="s">
        <v>12</v>
      </c>
      <c r="D4" s="15" t="s">
        <v>13</v>
      </c>
      <c r="E4" s="17">
        <v>0</v>
      </c>
      <c r="F4" s="17">
        <v>0.79</v>
      </c>
      <c r="G4" s="17">
        <f t="shared" ref="G4:G11" si="0">F4-E4</f>
        <v>0.79</v>
      </c>
      <c r="H4" s="17">
        <v>35</v>
      </c>
      <c r="I4" s="15"/>
    </row>
    <row r="5" s="2" customFormat="1" ht="30" customHeight="1" spans="1:9">
      <c r="A5" s="15"/>
      <c r="B5" s="15"/>
      <c r="C5" s="18"/>
      <c r="D5" s="17" t="s">
        <v>14</v>
      </c>
      <c r="E5" s="17">
        <v>0</v>
      </c>
      <c r="F5" s="17">
        <v>0.883</v>
      </c>
      <c r="G5" s="17">
        <f t="shared" si="0"/>
        <v>0.883</v>
      </c>
      <c r="H5" s="17">
        <v>40</v>
      </c>
      <c r="I5" s="15"/>
    </row>
    <row r="6" s="2" customFormat="1" ht="30" customHeight="1" spans="1:9">
      <c r="A6" s="15"/>
      <c r="B6" s="15"/>
      <c r="C6" s="18"/>
      <c r="D6" s="17" t="s">
        <v>15</v>
      </c>
      <c r="E6" s="17">
        <v>0</v>
      </c>
      <c r="F6" s="17">
        <v>0.414</v>
      </c>
      <c r="G6" s="17">
        <f t="shared" si="0"/>
        <v>0.414</v>
      </c>
      <c r="H6" s="17">
        <v>25</v>
      </c>
      <c r="I6" s="15"/>
    </row>
    <row r="7" s="2" customFormat="1" ht="30" customHeight="1" spans="1:9">
      <c r="A7" s="15"/>
      <c r="B7" s="15"/>
      <c r="C7" s="18"/>
      <c r="D7" s="17" t="s">
        <v>16</v>
      </c>
      <c r="E7" s="17">
        <v>0</v>
      </c>
      <c r="F7" s="17">
        <v>1.1</v>
      </c>
      <c r="G7" s="17">
        <f t="shared" si="0"/>
        <v>1.1</v>
      </c>
      <c r="H7" s="17">
        <v>50</v>
      </c>
      <c r="I7" s="15"/>
    </row>
    <row r="8" s="3" customFormat="1" ht="30" customHeight="1" spans="1:9">
      <c r="A8" s="19">
        <v>2</v>
      </c>
      <c r="B8" s="19" t="s">
        <v>17</v>
      </c>
      <c r="C8" s="20" t="s">
        <v>18</v>
      </c>
      <c r="D8" s="21" t="s">
        <v>19</v>
      </c>
      <c r="E8" s="22">
        <v>0.648</v>
      </c>
      <c r="F8" s="22">
        <v>5.914</v>
      </c>
      <c r="G8" s="21">
        <f t="shared" si="0"/>
        <v>5.266</v>
      </c>
      <c r="H8" s="21">
        <v>50</v>
      </c>
      <c r="I8" s="15"/>
    </row>
    <row r="9" s="3" customFormat="1" ht="30" customHeight="1" spans="1:9">
      <c r="A9" s="23"/>
      <c r="B9" s="23"/>
      <c r="C9" s="24"/>
      <c r="D9" s="21" t="s">
        <v>20</v>
      </c>
      <c r="E9" s="22">
        <v>0</v>
      </c>
      <c r="F9" s="22">
        <v>2.695</v>
      </c>
      <c r="G9" s="21">
        <f t="shared" si="0"/>
        <v>2.695</v>
      </c>
      <c r="H9" s="21">
        <v>60</v>
      </c>
      <c r="I9" s="15"/>
    </row>
    <row r="10" s="3" customFormat="1" ht="30" customHeight="1" spans="1:9">
      <c r="A10" s="23"/>
      <c r="B10" s="23"/>
      <c r="C10" s="24"/>
      <c r="D10" s="21" t="s">
        <v>20</v>
      </c>
      <c r="E10" s="22">
        <v>7.258</v>
      </c>
      <c r="F10" s="22">
        <v>9.5</v>
      </c>
      <c r="G10" s="21">
        <f t="shared" si="0"/>
        <v>2.242</v>
      </c>
      <c r="H10" s="21">
        <v>30</v>
      </c>
      <c r="I10" s="15"/>
    </row>
    <row r="11" s="3" customFormat="1" ht="30" customHeight="1" spans="1:9">
      <c r="A11" s="25"/>
      <c r="B11" s="25"/>
      <c r="C11" s="26"/>
      <c r="D11" s="21" t="s">
        <v>21</v>
      </c>
      <c r="E11" s="22">
        <v>0.35</v>
      </c>
      <c r="F11" s="22">
        <v>0.85</v>
      </c>
      <c r="G11" s="21">
        <f t="shared" si="0"/>
        <v>0.5</v>
      </c>
      <c r="H11" s="21">
        <v>20</v>
      </c>
      <c r="I11" s="15"/>
    </row>
    <row r="12" s="3" customFormat="1" ht="40" customHeight="1" spans="1:9">
      <c r="A12" s="15">
        <v>3</v>
      </c>
      <c r="B12" s="15" t="s">
        <v>22</v>
      </c>
      <c r="C12" s="27" t="s">
        <v>23</v>
      </c>
      <c r="D12" s="15" t="s">
        <v>24</v>
      </c>
      <c r="E12" s="15">
        <v>0</v>
      </c>
      <c r="F12" s="15">
        <v>1.097</v>
      </c>
      <c r="G12" s="15">
        <v>1.097</v>
      </c>
      <c r="H12" s="28">
        <v>60</v>
      </c>
      <c r="I12" s="15"/>
    </row>
    <row r="13" s="3" customFormat="1" ht="40" customHeight="1" spans="1:9">
      <c r="A13" s="15">
        <v>4</v>
      </c>
      <c r="B13" s="15" t="s">
        <v>25</v>
      </c>
      <c r="C13" s="27" t="s">
        <v>26</v>
      </c>
      <c r="D13" s="15" t="s">
        <v>27</v>
      </c>
      <c r="E13" s="15">
        <v>0</v>
      </c>
      <c r="F13" s="15">
        <v>1.976</v>
      </c>
      <c r="G13" s="15">
        <f>F13-E13</f>
        <v>1.976</v>
      </c>
      <c r="H13" s="28">
        <v>30</v>
      </c>
      <c r="I13" s="15"/>
    </row>
    <row r="14" s="3" customFormat="1" ht="30" customHeight="1" spans="1:9">
      <c r="A14" s="19">
        <v>5</v>
      </c>
      <c r="B14" s="19" t="s">
        <v>28</v>
      </c>
      <c r="C14" s="29" t="s">
        <v>29</v>
      </c>
      <c r="D14" s="28" t="s">
        <v>30</v>
      </c>
      <c r="E14" s="28">
        <v>0</v>
      </c>
      <c r="F14" s="28">
        <v>3.65</v>
      </c>
      <c r="G14" s="28">
        <f>F14-E14</f>
        <v>3.65</v>
      </c>
      <c r="H14" s="28">
        <v>30</v>
      </c>
      <c r="I14" s="15"/>
    </row>
    <row r="15" s="3" customFormat="1" ht="30" customHeight="1" spans="1:9">
      <c r="A15" s="23"/>
      <c r="B15" s="23"/>
      <c r="C15" s="23"/>
      <c r="D15" s="15" t="s">
        <v>31</v>
      </c>
      <c r="E15" s="15">
        <v>0.675</v>
      </c>
      <c r="F15" s="15">
        <v>1.555</v>
      </c>
      <c r="G15" s="15">
        <f>F15-E15</f>
        <v>0.88</v>
      </c>
      <c r="H15" s="15">
        <v>15</v>
      </c>
      <c r="I15" s="15"/>
    </row>
    <row r="16" s="3" customFormat="1" ht="30" customHeight="1" spans="1:9">
      <c r="A16" s="23"/>
      <c r="B16" s="23"/>
      <c r="C16" s="23"/>
      <c r="D16" s="15" t="s">
        <v>32</v>
      </c>
      <c r="E16" s="15">
        <v>0</v>
      </c>
      <c r="F16" s="15">
        <v>4.519</v>
      </c>
      <c r="G16" s="15">
        <v>4.519</v>
      </c>
      <c r="H16" s="15">
        <v>40</v>
      </c>
      <c r="I16" s="15"/>
    </row>
    <row r="17" s="3" customFormat="1" ht="30" customHeight="1" spans="1:9">
      <c r="A17" s="23"/>
      <c r="B17" s="23"/>
      <c r="C17" s="23"/>
      <c r="D17" s="15" t="s">
        <v>33</v>
      </c>
      <c r="E17" s="15">
        <v>0</v>
      </c>
      <c r="F17" s="15">
        <v>0.578</v>
      </c>
      <c r="G17" s="15">
        <v>0.578</v>
      </c>
      <c r="H17" s="15">
        <v>10</v>
      </c>
      <c r="I17" s="15"/>
    </row>
    <row r="18" s="3" customFormat="1" ht="30" customHeight="1" spans="1:9">
      <c r="A18" s="23"/>
      <c r="B18" s="23"/>
      <c r="C18" s="23"/>
      <c r="D18" s="15" t="s">
        <v>34</v>
      </c>
      <c r="E18" s="15">
        <v>0</v>
      </c>
      <c r="F18" s="15" t="s">
        <v>35</v>
      </c>
      <c r="G18" s="15">
        <v>1.475</v>
      </c>
      <c r="H18" s="15">
        <v>20</v>
      </c>
      <c r="I18" s="15"/>
    </row>
    <row r="19" s="3" customFormat="1" ht="30" customHeight="1" spans="1:9">
      <c r="A19" s="25"/>
      <c r="B19" s="25"/>
      <c r="C19" s="25"/>
      <c r="D19" s="15" t="s">
        <v>36</v>
      </c>
      <c r="E19" s="15">
        <v>0</v>
      </c>
      <c r="F19" s="15">
        <v>4.486</v>
      </c>
      <c r="G19" s="15">
        <f>F19-E19</f>
        <v>4.486</v>
      </c>
      <c r="H19" s="15">
        <v>35</v>
      </c>
      <c r="I19" s="15"/>
    </row>
    <row r="20" s="3" customFormat="1" ht="34" customHeight="1" spans="1:9">
      <c r="A20" s="23">
        <v>6</v>
      </c>
      <c r="B20" s="25" t="s">
        <v>28</v>
      </c>
      <c r="C20" s="25" t="s">
        <v>37</v>
      </c>
      <c r="D20" s="15" t="s">
        <v>38</v>
      </c>
      <c r="E20" s="15">
        <v>31.5</v>
      </c>
      <c r="F20" s="30">
        <v>44.73</v>
      </c>
      <c r="G20" s="15">
        <f>F20-E20</f>
        <v>13.23</v>
      </c>
      <c r="H20" s="15">
        <v>40</v>
      </c>
      <c r="I20" s="15"/>
    </row>
    <row r="21" s="3" customFormat="1" ht="30" customHeight="1" spans="1:9">
      <c r="A21" s="19">
        <v>7</v>
      </c>
      <c r="B21" s="19" t="s">
        <v>39</v>
      </c>
      <c r="C21" s="31" t="s">
        <v>40</v>
      </c>
      <c r="D21" s="15" t="s">
        <v>41</v>
      </c>
      <c r="E21" s="15">
        <v>0</v>
      </c>
      <c r="F21" s="28">
        <v>1.9</v>
      </c>
      <c r="G21" s="15">
        <v>1.9</v>
      </c>
      <c r="H21" s="31">
        <v>110</v>
      </c>
      <c r="I21" s="19"/>
    </row>
    <row r="22" s="3" customFormat="1" ht="30" customHeight="1" spans="1:9">
      <c r="A22" s="25"/>
      <c r="B22" s="25"/>
      <c r="C22" s="32"/>
      <c r="D22" s="15" t="s">
        <v>42</v>
      </c>
      <c r="E22" s="15">
        <v>0</v>
      </c>
      <c r="F22" s="28">
        <v>0.58</v>
      </c>
      <c r="G22" s="15">
        <f>F22-E22</f>
        <v>0.58</v>
      </c>
      <c r="H22" s="32"/>
      <c r="I22" s="25"/>
    </row>
    <row r="23" s="3" customFormat="1" ht="30" customHeight="1" spans="1:9">
      <c r="A23" s="15">
        <v>8</v>
      </c>
      <c r="B23" s="15" t="s">
        <v>43</v>
      </c>
      <c r="C23" s="28" t="s">
        <v>44</v>
      </c>
      <c r="D23" s="15" t="s">
        <v>45</v>
      </c>
      <c r="E23" s="15">
        <v>0</v>
      </c>
      <c r="F23" s="17">
        <v>0.7</v>
      </c>
      <c r="G23" s="15">
        <v>0.7</v>
      </c>
      <c r="H23" s="28">
        <v>40</v>
      </c>
      <c r="I23" s="15"/>
    </row>
    <row r="24" s="3" customFormat="1" ht="30" customHeight="1" spans="1:9">
      <c r="A24" s="15">
        <v>9</v>
      </c>
      <c r="B24" s="15" t="s">
        <v>46</v>
      </c>
      <c r="C24" s="27" t="s">
        <v>47</v>
      </c>
      <c r="D24" s="17" t="s">
        <v>48</v>
      </c>
      <c r="E24" s="17">
        <v>0</v>
      </c>
      <c r="F24" s="17">
        <v>0.845</v>
      </c>
      <c r="G24" s="17">
        <f>F24-E24</f>
        <v>0.845</v>
      </c>
      <c r="H24" s="28">
        <v>50</v>
      </c>
      <c r="I24" s="15"/>
    </row>
    <row r="25" s="3" customFormat="1" ht="25" customHeight="1" spans="1:9">
      <c r="A25" s="33">
        <v>10</v>
      </c>
      <c r="B25" s="33" t="s">
        <v>49</v>
      </c>
      <c r="C25" s="33" t="s">
        <v>50</v>
      </c>
      <c r="D25" s="34" t="s">
        <v>51</v>
      </c>
      <c r="E25" s="34">
        <v>0</v>
      </c>
      <c r="F25" s="34">
        <v>1.169</v>
      </c>
      <c r="G25" s="34">
        <f>F25-E25</f>
        <v>1.169</v>
      </c>
      <c r="H25" s="35">
        <v>15</v>
      </c>
      <c r="I25" s="15"/>
    </row>
    <row r="26" s="3" customFormat="1" ht="25" customHeight="1" spans="1:9">
      <c r="A26" s="36"/>
      <c r="B26" s="36"/>
      <c r="C26" s="36"/>
      <c r="D26" s="34" t="s">
        <v>52</v>
      </c>
      <c r="E26" s="34">
        <v>1.121</v>
      </c>
      <c r="F26" s="34">
        <v>3.34</v>
      </c>
      <c r="G26" s="34">
        <f>F26-E26</f>
        <v>2.219</v>
      </c>
      <c r="H26" s="35">
        <v>24</v>
      </c>
      <c r="I26" s="15"/>
    </row>
    <row r="27" s="3" customFormat="1" ht="25" customHeight="1" spans="1:9">
      <c r="A27" s="36"/>
      <c r="B27" s="36"/>
      <c r="C27" s="36"/>
      <c r="D27" s="34" t="s">
        <v>53</v>
      </c>
      <c r="E27" s="34">
        <v>0.65</v>
      </c>
      <c r="F27" s="34">
        <v>0.8</v>
      </c>
      <c r="G27" s="34">
        <f t="shared" ref="G27:G34" si="1">F27-E27</f>
        <v>0.15</v>
      </c>
      <c r="H27" s="35">
        <v>4</v>
      </c>
      <c r="I27" s="15"/>
    </row>
    <row r="28" s="3" customFormat="1" ht="25" customHeight="1" spans="1:9">
      <c r="A28" s="36"/>
      <c r="B28" s="36"/>
      <c r="C28" s="36"/>
      <c r="D28" s="34" t="s">
        <v>54</v>
      </c>
      <c r="E28" s="37">
        <v>15.017</v>
      </c>
      <c r="F28" s="34">
        <v>19.5</v>
      </c>
      <c r="G28" s="34">
        <f t="shared" si="1"/>
        <v>4.483</v>
      </c>
      <c r="H28" s="38">
        <v>30</v>
      </c>
      <c r="I28" s="15"/>
    </row>
    <row r="29" s="3" customFormat="1" ht="25" customHeight="1" spans="1:9">
      <c r="A29" s="36"/>
      <c r="B29" s="36"/>
      <c r="C29" s="36"/>
      <c r="D29" s="34" t="s">
        <v>55</v>
      </c>
      <c r="E29" s="34">
        <v>0</v>
      </c>
      <c r="F29" s="34">
        <v>4.85</v>
      </c>
      <c r="G29" s="34">
        <f t="shared" si="1"/>
        <v>4.85</v>
      </c>
      <c r="H29" s="38">
        <v>82</v>
      </c>
      <c r="I29" s="15"/>
    </row>
    <row r="30" s="3" customFormat="1" ht="25" customHeight="1" spans="1:9">
      <c r="A30" s="36"/>
      <c r="B30" s="36"/>
      <c r="C30" s="36"/>
      <c r="D30" s="37" t="s">
        <v>56</v>
      </c>
      <c r="E30" s="37">
        <v>0</v>
      </c>
      <c r="F30" s="37">
        <v>0.423</v>
      </c>
      <c r="G30" s="37">
        <f t="shared" si="1"/>
        <v>0.423</v>
      </c>
      <c r="H30" s="38">
        <v>8</v>
      </c>
      <c r="I30" s="15"/>
    </row>
    <row r="31" s="3" customFormat="1" ht="25" customHeight="1" spans="1:9">
      <c r="A31" s="36"/>
      <c r="B31" s="36"/>
      <c r="C31" s="36"/>
      <c r="D31" s="34" t="s">
        <v>57</v>
      </c>
      <c r="E31" s="34">
        <v>0</v>
      </c>
      <c r="F31" s="34">
        <v>1.126</v>
      </c>
      <c r="G31" s="34">
        <f t="shared" si="1"/>
        <v>1.126</v>
      </c>
      <c r="H31" s="38">
        <v>13</v>
      </c>
      <c r="I31" s="15"/>
    </row>
    <row r="32" s="3" customFormat="1" ht="25" customHeight="1" spans="1:9">
      <c r="A32" s="36"/>
      <c r="B32" s="36"/>
      <c r="C32" s="36"/>
      <c r="D32" s="37" t="s">
        <v>58</v>
      </c>
      <c r="E32" s="37">
        <v>0</v>
      </c>
      <c r="F32" s="37">
        <v>0.5</v>
      </c>
      <c r="G32" s="37">
        <f t="shared" si="1"/>
        <v>0.5</v>
      </c>
      <c r="H32" s="38">
        <v>30</v>
      </c>
      <c r="I32" s="15"/>
    </row>
    <row r="33" s="3" customFormat="1" ht="25" customHeight="1" spans="1:9">
      <c r="A33" s="36"/>
      <c r="B33" s="36"/>
      <c r="C33" s="36"/>
      <c r="D33" s="34" t="s">
        <v>59</v>
      </c>
      <c r="E33" s="34">
        <v>0</v>
      </c>
      <c r="F33" s="34">
        <v>1.5</v>
      </c>
      <c r="G33" s="34">
        <f t="shared" si="1"/>
        <v>1.5</v>
      </c>
      <c r="H33" s="38">
        <v>15</v>
      </c>
      <c r="I33" s="15"/>
    </row>
    <row r="34" s="3" customFormat="1" ht="25" customHeight="1" spans="1:9">
      <c r="A34" s="36"/>
      <c r="B34" s="36"/>
      <c r="C34" s="36"/>
      <c r="D34" s="34" t="s">
        <v>60</v>
      </c>
      <c r="E34" s="34">
        <v>0</v>
      </c>
      <c r="F34" s="34">
        <v>1.42</v>
      </c>
      <c r="G34" s="34">
        <f t="shared" si="1"/>
        <v>1.42</v>
      </c>
      <c r="H34" s="38">
        <v>5</v>
      </c>
      <c r="I34" s="15"/>
    </row>
    <row r="35" s="3" customFormat="1" ht="25" customHeight="1" spans="1:9">
      <c r="A35" s="36"/>
      <c r="B35" s="36"/>
      <c r="C35" s="36"/>
      <c r="D35" s="34" t="s">
        <v>61</v>
      </c>
      <c r="E35" s="34">
        <v>0</v>
      </c>
      <c r="F35" s="34">
        <v>1.6</v>
      </c>
      <c r="G35" s="34">
        <v>1.6</v>
      </c>
      <c r="H35" s="34">
        <v>48</v>
      </c>
      <c r="I35" s="15"/>
    </row>
    <row r="36" s="3" customFormat="1" ht="25" customHeight="1" spans="1:9">
      <c r="A36" s="39"/>
      <c r="B36" s="39"/>
      <c r="C36" s="39"/>
      <c r="D36" s="34" t="s">
        <v>62</v>
      </c>
      <c r="E36" s="34">
        <v>0</v>
      </c>
      <c r="F36" s="34">
        <v>4.975</v>
      </c>
      <c r="G36" s="34">
        <v>4.975</v>
      </c>
      <c r="H36" s="38">
        <v>10</v>
      </c>
      <c r="I36" s="15"/>
    </row>
    <row r="37" s="3" customFormat="1" ht="30" customHeight="1" spans="1:9">
      <c r="A37" s="15">
        <v>11</v>
      </c>
      <c r="B37" s="15" t="s">
        <v>63</v>
      </c>
      <c r="C37" s="22" t="s">
        <v>64</v>
      </c>
      <c r="D37" s="15" t="s">
        <v>65</v>
      </c>
      <c r="E37" s="15">
        <v>2</v>
      </c>
      <c r="F37" s="28">
        <v>4.416</v>
      </c>
      <c r="G37" s="15">
        <f>F37-E37</f>
        <v>2.416</v>
      </c>
      <c r="H37" s="28">
        <v>100</v>
      </c>
      <c r="I37" s="15"/>
    </row>
    <row r="38" s="3" customFormat="1" ht="30" customHeight="1" spans="1:9">
      <c r="A38" s="15">
        <v>12</v>
      </c>
      <c r="B38" s="15" t="s">
        <v>66</v>
      </c>
      <c r="C38" s="27" t="s">
        <v>67</v>
      </c>
      <c r="D38" s="15" t="s">
        <v>68</v>
      </c>
      <c r="E38" s="15">
        <v>0</v>
      </c>
      <c r="F38" s="28">
        <v>1.401</v>
      </c>
      <c r="G38" s="15">
        <v>1.401</v>
      </c>
      <c r="H38" s="28">
        <v>65</v>
      </c>
      <c r="I38" s="15"/>
    </row>
    <row r="39" s="3" customFormat="1" ht="30" customHeight="1" spans="1:9">
      <c r="A39" s="15">
        <v>13</v>
      </c>
      <c r="B39" s="15" t="s">
        <v>69</v>
      </c>
      <c r="C39" s="27" t="s">
        <v>70</v>
      </c>
      <c r="D39" s="15" t="s">
        <v>71</v>
      </c>
      <c r="E39" s="15">
        <v>0</v>
      </c>
      <c r="F39" s="17">
        <v>0.825</v>
      </c>
      <c r="G39" s="15">
        <f>F39-E39</f>
        <v>0.825</v>
      </c>
      <c r="H39" s="28">
        <v>35</v>
      </c>
      <c r="I39" s="15"/>
    </row>
    <row r="40" s="3" customFormat="1" ht="25" customHeight="1" spans="1:9">
      <c r="A40" s="22">
        <v>14</v>
      </c>
      <c r="B40" s="40" t="s">
        <v>72</v>
      </c>
      <c r="C40" s="41" t="s">
        <v>73</v>
      </c>
      <c r="D40" s="42" t="s">
        <v>74</v>
      </c>
      <c r="E40" s="22">
        <v>4.317</v>
      </c>
      <c r="F40" s="22">
        <v>7.491</v>
      </c>
      <c r="G40" s="22">
        <v>3.174</v>
      </c>
      <c r="H40" s="43">
        <v>40</v>
      </c>
      <c r="I40" s="15"/>
    </row>
    <row r="41" s="3" customFormat="1" ht="25" customHeight="1" spans="1:9">
      <c r="A41" s="22"/>
      <c r="B41" s="40"/>
      <c r="C41" s="41"/>
      <c r="D41" s="42" t="s">
        <v>75</v>
      </c>
      <c r="E41" s="22">
        <v>0</v>
      </c>
      <c r="F41" s="22">
        <v>3.043</v>
      </c>
      <c r="G41" s="22">
        <v>3.043</v>
      </c>
      <c r="H41" s="43">
        <v>100</v>
      </c>
      <c r="I41" s="15"/>
    </row>
    <row r="42" s="3" customFormat="1" ht="25" customHeight="1" spans="1:9">
      <c r="A42" s="22"/>
      <c r="B42" s="40"/>
      <c r="C42" s="41"/>
      <c r="D42" s="42" t="s">
        <v>76</v>
      </c>
      <c r="E42" s="22">
        <v>0</v>
      </c>
      <c r="F42" s="22">
        <v>2.5</v>
      </c>
      <c r="G42" s="22">
        <v>2.5</v>
      </c>
      <c r="H42" s="43">
        <v>10</v>
      </c>
      <c r="I42" s="15"/>
    </row>
    <row r="43" s="3" customFormat="1" ht="25" customHeight="1" spans="1:9">
      <c r="A43" s="22"/>
      <c r="B43" s="40"/>
      <c r="C43" s="41"/>
      <c r="D43" s="42" t="s">
        <v>77</v>
      </c>
      <c r="E43" s="22">
        <v>0</v>
      </c>
      <c r="F43" s="22">
        <v>0.62</v>
      </c>
      <c r="G43" s="22">
        <v>0.62</v>
      </c>
      <c r="H43" s="43">
        <f>12</f>
        <v>12</v>
      </c>
      <c r="I43" s="15"/>
    </row>
    <row r="44" s="3" customFormat="1" ht="25" customHeight="1" spans="1:9">
      <c r="A44" s="22"/>
      <c r="B44" s="40"/>
      <c r="C44" s="41"/>
      <c r="D44" s="42" t="s">
        <v>78</v>
      </c>
      <c r="E44" s="22">
        <v>0</v>
      </c>
      <c r="F44" s="22">
        <v>5.327</v>
      </c>
      <c r="G44" s="22">
        <v>5.327</v>
      </c>
      <c r="H44" s="43">
        <v>30</v>
      </c>
      <c r="I44" s="15"/>
    </row>
    <row r="45" s="3" customFormat="1" ht="29" customHeight="1" spans="1:9">
      <c r="A45" s="15">
        <v>15</v>
      </c>
      <c r="B45" s="15" t="s">
        <v>79</v>
      </c>
      <c r="C45" s="15" t="s">
        <v>80</v>
      </c>
      <c r="D45" s="28" t="s">
        <v>81</v>
      </c>
      <c r="E45" s="44">
        <v>0</v>
      </c>
      <c r="F45" s="45">
        <v>5.582</v>
      </c>
      <c r="G45" s="45">
        <f>F45-E45</f>
        <v>5.582</v>
      </c>
      <c r="H45" s="28">
        <v>130</v>
      </c>
      <c r="I45" s="15"/>
    </row>
    <row r="46" s="3" customFormat="1" ht="29" customHeight="1" spans="1:9">
      <c r="A46" s="15"/>
      <c r="B46" s="15"/>
      <c r="C46" s="15"/>
      <c r="D46" s="15" t="s">
        <v>82</v>
      </c>
      <c r="E46" s="46">
        <v>0</v>
      </c>
      <c r="F46" s="47">
        <v>2.5</v>
      </c>
      <c r="G46" s="48">
        <f>F46-E46</f>
        <v>2.5</v>
      </c>
      <c r="H46" s="15">
        <v>50</v>
      </c>
      <c r="I46" s="15"/>
    </row>
    <row r="47" ht="30" customHeight="1" spans="1:9">
      <c r="A47" s="15">
        <v>16</v>
      </c>
      <c r="B47" s="15" t="s">
        <v>83</v>
      </c>
      <c r="C47" s="49" t="s">
        <v>84</v>
      </c>
      <c r="D47" s="50" t="s">
        <v>85</v>
      </c>
      <c r="E47" s="50">
        <v>0</v>
      </c>
      <c r="F47" s="50" t="s">
        <v>86</v>
      </c>
      <c r="G47" s="50">
        <v>2.11</v>
      </c>
      <c r="H47" s="50">
        <v>55</v>
      </c>
      <c r="I47" s="15"/>
    </row>
    <row r="48" ht="33" customHeight="1" spans="1:9">
      <c r="A48" s="15">
        <v>17</v>
      </c>
      <c r="B48" s="15" t="s">
        <v>87</v>
      </c>
      <c r="C48" s="15" t="s">
        <v>88</v>
      </c>
      <c r="D48" s="15" t="s">
        <v>89</v>
      </c>
      <c r="E48" s="15">
        <v>0</v>
      </c>
      <c r="F48" s="15">
        <v>3.786</v>
      </c>
      <c r="G48" s="15">
        <v>3.786</v>
      </c>
      <c r="H48" s="15">
        <v>90</v>
      </c>
      <c r="I48" s="19"/>
    </row>
    <row r="49" s="3" customFormat="1" ht="29" customHeight="1" spans="1:9">
      <c r="A49" s="15">
        <v>18</v>
      </c>
      <c r="B49" s="15" t="s">
        <v>90</v>
      </c>
      <c r="C49" s="15" t="s">
        <v>91</v>
      </c>
      <c r="D49" s="28" t="s">
        <v>92</v>
      </c>
      <c r="E49" s="28">
        <v>1.42</v>
      </c>
      <c r="F49" s="28">
        <v>2.44</v>
      </c>
      <c r="G49" s="28">
        <v>1.02</v>
      </c>
      <c r="H49" s="28">
        <v>82</v>
      </c>
      <c r="I49" s="15"/>
    </row>
    <row r="50" s="3" customFormat="1" ht="29" customHeight="1" spans="1:9">
      <c r="A50" s="15"/>
      <c r="B50" s="15"/>
      <c r="C50" s="15"/>
      <c r="D50" s="28" t="s">
        <v>93</v>
      </c>
      <c r="E50" s="28">
        <v>0</v>
      </c>
      <c r="F50" s="28">
        <v>1.682</v>
      </c>
      <c r="G50" s="28">
        <f>F50-E50</f>
        <v>1.682</v>
      </c>
      <c r="H50" s="28">
        <v>20</v>
      </c>
      <c r="I50" s="15"/>
    </row>
    <row r="51" s="3" customFormat="1" ht="29" customHeight="1" spans="1:9">
      <c r="A51" s="15"/>
      <c r="B51" s="15"/>
      <c r="C51" s="15"/>
      <c r="D51" s="28" t="s">
        <v>94</v>
      </c>
      <c r="E51" s="28">
        <v>0</v>
      </c>
      <c r="F51" s="28">
        <v>3.32</v>
      </c>
      <c r="G51" s="28">
        <f>F51-E51</f>
        <v>3.32</v>
      </c>
      <c r="H51" s="28">
        <v>50</v>
      </c>
      <c r="I51" s="15"/>
    </row>
    <row r="52" s="3" customFormat="1" ht="29" customHeight="1" spans="1:9">
      <c r="A52" s="15"/>
      <c r="B52" s="15"/>
      <c r="C52" s="15"/>
      <c r="D52" s="28" t="s">
        <v>95</v>
      </c>
      <c r="E52" s="28">
        <v>0</v>
      </c>
      <c r="F52" s="28">
        <v>4.1</v>
      </c>
      <c r="G52" s="28">
        <v>4.1</v>
      </c>
      <c r="H52" s="28">
        <v>60</v>
      </c>
      <c r="I52" s="15"/>
    </row>
    <row r="53" s="3" customFormat="1" ht="30" customHeight="1" spans="1:9">
      <c r="A53" s="37">
        <v>19</v>
      </c>
      <c r="B53" s="37" t="s">
        <v>96</v>
      </c>
      <c r="C53" s="37" t="s">
        <v>97</v>
      </c>
      <c r="D53" s="28" t="s">
        <v>98</v>
      </c>
      <c r="E53" s="28">
        <v>0</v>
      </c>
      <c r="F53" s="28">
        <v>5.507</v>
      </c>
      <c r="G53" s="28">
        <f>F53-E53</f>
        <v>5.507</v>
      </c>
      <c r="H53" s="28">
        <v>25</v>
      </c>
      <c r="I53" s="15"/>
    </row>
    <row r="54" s="3" customFormat="1" ht="30" customHeight="1" spans="1:9">
      <c r="A54" s="51">
        <v>20</v>
      </c>
      <c r="B54" s="51" t="s">
        <v>99</v>
      </c>
      <c r="C54" s="51" t="s">
        <v>100</v>
      </c>
      <c r="D54" s="22" t="s">
        <v>101</v>
      </c>
      <c r="E54" s="37">
        <v>0</v>
      </c>
      <c r="F54" s="52">
        <v>6.675</v>
      </c>
      <c r="G54" s="37">
        <f>F54-E54</f>
        <v>6.675</v>
      </c>
      <c r="H54" s="37">
        <v>20</v>
      </c>
      <c r="I54" s="15"/>
    </row>
    <row r="55" s="3" customFormat="1" ht="30" customHeight="1" spans="1:9">
      <c r="A55" s="53"/>
      <c r="B55" s="53"/>
      <c r="C55" s="53"/>
      <c r="D55" s="22" t="s">
        <v>102</v>
      </c>
      <c r="E55" s="37">
        <v>0</v>
      </c>
      <c r="F55" s="52">
        <v>0.42</v>
      </c>
      <c r="G55" s="37">
        <v>0.42</v>
      </c>
      <c r="H55" s="37">
        <v>20</v>
      </c>
      <c r="I55" s="15"/>
    </row>
    <row r="56" s="3" customFormat="1" ht="30" customHeight="1" spans="1:9">
      <c r="A56" s="53"/>
      <c r="B56" s="53"/>
      <c r="C56" s="53"/>
      <c r="D56" s="22" t="s">
        <v>103</v>
      </c>
      <c r="E56" s="37">
        <v>0</v>
      </c>
      <c r="F56" s="52">
        <v>1.548</v>
      </c>
      <c r="G56" s="37">
        <f>F56-E56</f>
        <v>1.548</v>
      </c>
      <c r="H56" s="37">
        <v>30</v>
      </c>
      <c r="I56" s="15"/>
    </row>
    <row r="57" s="3" customFormat="1" ht="30" customHeight="1" spans="1:9">
      <c r="A57" s="53"/>
      <c r="B57" s="53"/>
      <c r="C57" s="53"/>
      <c r="D57" s="22" t="s">
        <v>104</v>
      </c>
      <c r="E57" s="37">
        <v>0</v>
      </c>
      <c r="F57" s="52">
        <v>2.2</v>
      </c>
      <c r="G57" s="37">
        <v>2.2</v>
      </c>
      <c r="H57" s="37">
        <v>20</v>
      </c>
      <c r="I57" s="15"/>
    </row>
    <row r="58" s="3" customFormat="1" ht="30" customHeight="1" spans="1:9">
      <c r="A58" s="53"/>
      <c r="B58" s="53"/>
      <c r="C58" s="53"/>
      <c r="D58" s="54" t="s">
        <v>105</v>
      </c>
      <c r="E58" s="51">
        <v>0</v>
      </c>
      <c r="F58" s="55">
        <v>0.96</v>
      </c>
      <c r="G58" s="37">
        <v>0.96</v>
      </c>
      <c r="H58" s="37">
        <v>20</v>
      </c>
      <c r="I58" s="15"/>
    </row>
    <row r="59" s="3" customFormat="1" ht="30" customHeight="1" spans="1:9">
      <c r="A59" s="53"/>
      <c r="B59" s="53"/>
      <c r="C59" s="53"/>
      <c r="D59" s="56" t="s">
        <v>106</v>
      </c>
      <c r="E59" s="56">
        <v>0</v>
      </c>
      <c r="F59" s="56">
        <v>1.268</v>
      </c>
      <c r="G59" s="56">
        <v>1.268</v>
      </c>
      <c r="H59" s="22">
        <v>30</v>
      </c>
      <c r="I59" s="15"/>
    </row>
    <row r="60" s="3" customFormat="1" ht="30" customHeight="1" spans="1:9">
      <c r="A60" s="37">
        <v>21</v>
      </c>
      <c r="B60" s="37" t="s">
        <v>107</v>
      </c>
      <c r="C60" s="37" t="s">
        <v>108</v>
      </c>
      <c r="D60" s="56" t="s">
        <v>109</v>
      </c>
      <c r="E60" s="56">
        <v>0</v>
      </c>
      <c r="F60" s="56">
        <v>2.094</v>
      </c>
      <c r="G60" s="56">
        <v>2.094</v>
      </c>
      <c r="H60" s="22">
        <v>80</v>
      </c>
      <c r="I60" s="15"/>
    </row>
    <row r="61" s="3" customFormat="1" ht="25" customHeight="1" spans="1:9">
      <c r="A61" s="57">
        <v>22</v>
      </c>
      <c r="B61" s="57" t="s">
        <v>110</v>
      </c>
      <c r="C61" s="58" t="s">
        <v>111</v>
      </c>
      <c r="D61" s="28" t="s">
        <v>112</v>
      </c>
      <c r="E61" s="28">
        <v>0</v>
      </c>
      <c r="F61" s="28">
        <v>0.575</v>
      </c>
      <c r="G61" s="28">
        <f t="shared" ref="G61:G66" si="2">F61-E61</f>
        <v>0.575</v>
      </c>
      <c r="H61" s="57">
        <v>46</v>
      </c>
      <c r="I61" s="19"/>
    </row>
    <row r="62" s="3" customFormat="1" ht="25" customHeight="1" spans="1:9">
      <c r="A62" s="59"/>
      <c r="B62" s="59"/>
      <c r="C62" s="60"/>
      <c r="D62" s="28" t="s">
        <v>113</v>
      </c>
      <c r="E62" s="28">
        <v>0</v>
      </c>
      <c r="F62" s="28">
        <v>0.918</v>
      </c>
      <c r="G62" s="28">
        <v>0.918</v>
      </c>
      <c r="H62" s="59"/>
      <c r="I62" s="23"/>
    </row>
    <row r="63" s="3" customFormat="1" ht="25" customHeight="1" spans="1:9">
      <c r="A63" s="61"/>
      <c r="B63" s="61"/>
      <c r="C63" s="62"/>
      <c r="D63" s="21" t="s">
        <v>114</v>
      </c>
      <c r="E63" s="21">
        <v>0</v>
      </c>
      <c r="F63" s="21">
        <v>2.5</v>
      </c>
      <c r="G63" s="21">
        <f t="shared" si="2"/>
        <v>2.5</v>
      </c>
      <c r="H63" s="61"/>
      <c r="I63" s="25"/>
    </row>
    <row r="64" s="3" customFormat="1" ht="30" customHeight="1" spans="1:9">
      <c r="A64" s="59">
        <v>23</v>
      </c>
      <c r="B64" s="59" t="s">
        <v>115</v>
      </c>
      <c r="C64" s="60" t="s">
        <v>116</v>
      </c>
      <c r="D64" s="28" t="s">
        <v>117</v>
      </c>
      <c r="E64" s="28">
        <v>5</v>
      </c>
      <c r="F64" s="28">
        <v>7.815</v>
      </c>
      <c r="G64" s="28">
        <f t="shared" si="2"/>
        <v>2.815</v>
      </c>
      <c r="H64" s="59">
        <v>30</v>
      </c>
      <c r="I64" s="19"/>
    </row>
    <row r="65" s="3" customFormat="1" ht="30" customHeight="1" spans="1:9">
      <c r="A65" s="61"/>
      <c r="B65" s="61"/>
      <c r="C65" s="62"/>
      <c r="D65" s="28" t="s">
        <v>52</v>
      </c>
      <c r="E65" s="28">
        <v>4</v>
      </c>
      <c r="F65" s="28">
        <v>5.8</v>
      </c>
      <c r="G65" s="28">
        <f t="shared" si="2"/>
        <v>1.8</v>
      </c>
      <c r="H65" s="61"/>
      <c r="I65" s="25"/>
    </row>
    <row r="66" s="3" customFormat="1" ht="48" customHeight="1" spans="1:9">
      <c r="A66" s="59">
        <v>24</v>
      </c>
      <c r="B66" s="59" t="s">
        <v>118</v>
      </c>
      <c r="C66" s="60" t="s">
        <v>119</v>
      </c>
      <c r="D66" s="15" t="s">
        <v>120</v>
      </c>
      <c r="E66" s="15">
        <v>5</v>
      </c>
      <c r="F66" s="15">
        <v>6.7</v>
      </c>
      <c r="G66" s="15">
        <f t="shared" si="2"/>
        <v>1.7</v>
      </c>
      <c r="H66" s="23">
        <v>35</v>
      </c>
      <c r="I66" s="15"/>
    </row>
    <row r="67" s="3" customFormat="1" ht="30" customHeight="1" spans="1:9">
      <c r="A67" s="57">
        <v>25</v>
      </c>
      <c r="B67" s="57" t="s">
        <v>121</v>
      </c>
      <c r="C67" s="58" t="s">
        <v>122</v>
      </c>
      <c r="D67" s="15" t="s">
        <v>123</v>
      </c>
      <c r="E67" s="15">
        <v>0</v>
      </c>
      <c r="F67" s="15">
        <v>1.271</v>
      </c>
      <c r="G67" s="15">
        <v>1.271</v>
      </c>
      <c r="H67" s="19">
        <v>80</v>
      </c>
      <c r="I67" s="19"/>
    </row>
    <row r="68" s="3" customFormat="1" ht="30" customHeight="1" spans="1:9">
      <c r="A68" s="61"/>
      <c r="B68" s="61"/>
      <c r="C68" s="62"/>
      <c r="D68" s="15" t="s">
        <v>124</v>
      </c>
      <c r="E68" s="15">
        <v>0</v>
      </c>
      <c r="F68" s="15">
        <v>0.52</v>
      </c>
      <c r="G68" s="15">
        <v>0.52</v>
      </c>
      <c r="H68" s="25"/>
      <c r="I68" s="25"/>
    </row>
    <row r="69" s="3" customFormat="1" ht="48" customHeight="1" spans="1:9">
      <c r="A69" s="63">
        <v>26</v>
      </c>
      <c r="B69" s="63" t="s">
        <v>125</v>
      </c>
      <c r="C69" s="64" t="s">
        <v>126</v>
      </c>
      <c r="D69" s="15" t="s">
        <v>127</v>
      </c>
      <c r="E69" s="15">
        <v>4.1</v>
      </c>
      <c r="F69" s="15">
        <v>4.3</v>
      </c>
      <c r="G69" s="15">
        <f>F69-E69</f>
        <v>0.2</v>
      </c>
      <c r="H69" s="15">
        <v>30</v>
      </c>
      <c r="I69" s="15"/>
    </row>
  </sheetData>
  <mergeCells count="45">
    <mergeCell ref="A1:I1"/>
    <mergeCell ref="A4:A7"/>
    <mergeCell ref="A8:A11"/>
    <mergeCell ref="A14:A19"/>
    <mergeCell ref="A21:A22"/>
    <mergeCell ref="A25:A36"/>
    <mergeCell ref="A40:A44"/>
    <mergeCell ref="A45:A46"/>
    <mergeCell ref="A49:A52"/>
    <mergeCell ref="A54:A59"/>
    <mergeCell ref="A61:A63"/>
    <mergeCell ref="A64:A65"/>
    <mergeCell ref="A67:A68"/>
    <mergeCell ref="B4:B7"/>
    <mergeCell ref="B8:B11"/>
    <mergeCell ref="B14:B19"/>
    <mergeCell ref="B21:B22"/>
    <mergeCell ref="B25:B36"/>
    <mergeCell ref="B40:B44"/>
    <mergeCell ref="B45:B46"/>
    <mergeCell ref="B49:B52"/>
    <mergeCell ref="B54:B59"/>
    <mergeCell ref="B61:B63"/>
    <mergeCell ref="B64:B65"/>
    <mergeCell ref="B67:B68"/>
    <mergeCell ref="C4:C7"/>
    <mergeCell ref="C8:C11"/>
    <mergeCell ref="C14:C19"/>
    <mergeCell ref="C21:C22"/>
    <mergeCell ref="C25:C36"/>
    <mergeCell ref="C40:C44"/>
    <mergeCell ref="C45:C46"/>
    <mergeCell ref="C49:C52"/>
    <mergeCell ref="C54:C59"/>
    <mergeCell ref="C61:C63"/>
    <mergeCell ref="C64:C65"/>
    <mergeCell ref="C67:C68"/>
    <mergeCell ref="H21:H22"/>
    <mergeCell ref="H61:H63"/>
    <mergeCell ref="H64:H65"/>
    <mergeCell ref="H67:H68"/>
    <mergeCell ref="I21:I22"/>
    <mergeCell ref="I61:I63"/>
    <mergeCell ref="I64:I65"/>
    <mergeCell ref="I67:I68"/>
  </mergeCells>
  <pageMargins left="0.751388888888889" right="0.751388888888889" top="1" bottom="1" header="0.5" footer="0.5"/>
  <pageSetup paperSize="9" scale="88" orientation="portrait" horizontalDpi="600" verticalDpi="600"/>
  <headerFooter>
    <oddFooter>&amp;C第 &amp;P 页</oddFooter>
  </headerFooter>
  <rowBreaks count="2" manualBreakCount="2">
    <brk id="24" max="8" man="1"/>
    <brk id="52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许金明</dc:creator>
  <cp:lastModifiedBy>彬彬</cp:lastModifiedBy>
  <cp:revision>1</cp:revision>
  <dcterms:created xsi:type="dcterms:W3CDTF">2018-11-06T02:16:00Z</dcterms:created>
  <cp:lastPrinted>2023-03-13T01:39:00Z</cp:lastPrinted>
  <dcterms:modified xsi:type="dcterms:W3CDTF">2024-03-27T08:07:53Z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0C8C1F82E4C34FA08541A89A6089E110_13</vt:lpwstr>
  </property>
  <property fmtid="{D5CDD505-2E9C-101B-9397-08002B2CF9AE}" pid="4" name="commondata">
    <vt:lpwstr>eyJoZGlkIjoiYWM3YzI0MGFhMDRkMTVkNzg2ZDQ1YWE3MTcyODhlNWYifQ==</vt:lpwstr>
  </property>
</Properties>
</file>